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75" windowWidth="12240" windowHeight="9240" activeTab="1"/>
  </bookViews>
  <sheets>
    <sheet name="Opción 1 Todo " sheetId="1" r:id="rId1"/>
    <sheet name="1ª Parte Op. 1 (4)" sheetId="2" r:id="rId2"/>
  </sheets>
  <definedNames>
    <definedName name="_xlnm.Print_Titles" localSheetId="0">'Opción 1 Todo '!$1:$2</definedName>
  </definedNames>
  <calcPr fullCalcOnLoad="1"/>
</workbook>
</file>

<file path=xl/sharedStrings.xml><?xml version="1.0" encoding="utf-8"?>
<sst xmlns="http://schemas.openxmlformats.org/spreadsheetml/2006/main" count="154" uniqueCount="147">
  <si>
    <t>SUMA</t>
  </si>
  <si>
    <t>MUNICIPIO</t>
  </si>
  <si>
    <t>FONDO</t>
  </si>
  <si>
    <t>FOMENTO</t>
  </si>
  <si>
    <t>INF. SOCIAL</t>
  </si>
  <si>
    <t xml:space="preserve">FORTALEC. </t>
  </si>
  <si>
    <t>TOTAL</t>
  </si>
  <si>
    <t>GENERAL</t>
  </si>
  <si>
    <t>MUNICIPAL</t>
  </si>
  <si>
    <t>MUNICIPIOS</t>
  </si>
  <si>
    <t>ABALA</t>
  </si>
  <si>
    <t>ACANCEH</t>
  </si>
  <si>
    <t>AKIL</t>
  </si>
  <si>
    <t>BACA</t>
  </si>
  <si>
    <t>BOKOBA</t>
  </si>
  <si>
    <t>BUCTZOTZ</t>
  </si>
  <si>
    <t>CACALCHEN</t>
  </si>
  <si>
    <t>CALOTMUL</t>
  </si>
  <si>
    <t>CANSAHCAB</t>
  </si>
  <si>
    <t>CANTAMAYEC</t>
  </si>
  <si>
    <t>CELESTUN</t>
  </si>
  <si>
    <t>CENOTILLO</t>
  </si>
  <si>
    <t>CONKAL</t>
  </si>
  <si>
    <t>CUNCUNUL</t>
  </si>
  <si>
    <t>CUZAMA</t>
  </si>
  <si>
    <t>CHACSINKIN</t>
  </si>
  <si>
    <t>CHANKOM</t>
  </si>
  <si>
    <t>CHAPAB</t>
  </si>
  <si>
    <t>CHEMAX</t>
  </si>
  <si>
    <t>CHICHIMILA</t>
  </si>
  <si>
    <t>CHICXULUB PUEBLO</t>
  </si>
  <si>
    <t>CHIKINDZONOT</t>
  </si>
  <si>
    <t>CHOCHOLA</t>
  </si>
  <si>
    <t>CHUMAYEL</t>
  </si>
  <si>
    <t>DZAN</t>
  </si>
  <si>
    <t>DZEMUL</t>
  </si>
  <si>
    <t>DZIDZANTUN</t>
  </si>
  <si>
    <t>DZILAM BRAVO</t>
  </si>
  <si>
    <t>DZILAM GONZALEZ</t>
  </si>
  <si>
    <t>DZITAS</t>
  </si>
  <si>
    <t>DZONCAUICH</t>
  </si>
  <si>
    <t>ESPITA</t>
  </si>
  <si>
    <t>HALACHO</t>
  </si>
  <si>
    <t>HOCABA</t>
  </si>
  <si>
    <t>HOCTUN</t>
  </si>
  <si>
    <t>HOMUN</t>
  </si>
  <si>
    <t>HUHI</t>
  </si>
  <si>
    <t>HUNUCMA</t>
  </si>
  <si>
    <t>IXIL</t>
  </si>
  <si>
    <t>IZAMAL</t>
  </si>
  <si>
    <t>KANASIN</t>
  </si>
  <si>
    <t>KANTUNIL</t>
  </si>
  <si>
    <t>KAUA</t>
  </si>
  <si>
    <t>KINCHIL</t>
  </si>
  <si>
    <t>KOPOMA</t>
  </si>
  <si>
    <t>MAMA</t>
  </si>
  <si>
    <t>MANI</t>
  </si>
  <si>
    <t>MAXCANU</t>
  </si>
  <si>
    <t>MAYAPAN</t>
  </si>
  <si>
    <t>MERIDA</t>
  </si>
  <si>
    <t>MOCOCHA</t>
  </si>
  <si>
    <t>MOTUL</t>
  </si>
  <si>
    <t>MUNA</t>
  </si>
  <si>
    <t>MUXUPIP</t>
  </si>
  <si>
    <t>OPICHEN</t>
  </si>
  <si>
    <t>OXKUTZCAB</t>
  </si>
  <si>
    <t>PANABA</t>
  </si>
  <si>
    <t>PETO</t>
  </si>
  <si>
    <t>PROGRESO</t>
  </si>
  <si>
    <t>QUINTANA ROO</t>
  </si>
  <si>
    <t>RIO LAGARTOS</t>
  </si>
  <si>
    <t>SACALUM</t>
  </si>
  <si>
    <t>SAMAHIL</t>
  </si>
  <si>
    <t>SANAHCAT</t>
  </si>
  <si>
    <t>SAN FELIPE</t>
  </si>
  <si>
    <t>SANTA ELENA</t>
  </si>
  <si>
    <t>SEYE</t>
  </si>
  <si>
    <t>SINANCHE</t>
  </si>
  <si>
    <t>SOTUTA</t>
  </si>
  <si>
    <t>SUCILA</t>
  </si>
  <si>
    <t>SUDZAL</t>
  </si>
  <si>
    <t>TAHDZIU</t>
  </si>
  <si>
    <t>TAHMEK</t>
  </si>
  <si>
    <t>TEABO</t>
  </si>
  <si>
    <t>TECOH</t>
  </si>
  <si>
    <t>TEKAL DE VENEGAS</t>
  </si>
  <si>
    <t>TEKANTO</t>
  </si>
  <si>
    <t>TEKAX</t>
  </si>
  <si>
    <t>TEKIT</t>
  </si>
  <si>
    <t>TEKOM</t>
  </si>
  <si>
    <t>TELCHAC PUERTO</t>
  </si>
  <si>
    <t>TELCHAC PUEBLO</t>
  </si>
  <si>
    <t>TEMAX</t>
  </si>
  <si>
    <t>TEMOZON</t>
  </si>
  <si>
    <t>TEPAKAN</t>
  </si>
  <si>
    <t>TETIZ</t>
  </si>
  <si>
    <t>TEYA</t>
  </si>
  <si>
    <t>TICUL</t>
  </si>
  <si>
    <t>TINUM</t>
  </si>
  <si>
    <t>TIMUCUY</t>
  </si>
  <si>
    <t>TIXKOKOB</t>
  </si>
  <si>
    <t>TIXCACALCUPUL</t>
  </si>
  <si>
    <t>TIXMEUAC</t>
  </si>
  <si>
    <t>TIXPEHUAL</t>
  </si>
  <si>
    <t>TIZIMIN</t>
  </si>
  <si>
    <t>TUNKAS</t>
  </si>
  <si>
    <t>TZUCACAB</t>
  </si>
  <si>
    <t>UAYMA</t>
  </si>
  <si>
    <t>UCU</t>
  </si>
  <si>
    <t>UMAN</t>
  </si>
  <si>
    <t>VALLADOLID</t>
  </si>
  <si>
    <t>XOCCHEL</t>
  </si>
  <si>
    <t>YAXCABA</t>
  </si>
  <si>
    <t>YAXKUKUL</t>
  </si>
  <si>
    <t>YOBAIN</t>
  </si>
  <si>
    <t>TOTALES</t>
  </si>
  <si>
    <t>ESTATALES</t>
  </si>
  <si>
    <t xml:space="preserve"> </t>
  </si>
  <si>
    <t>IMPUESTOS</t>
  </si>
  <si>
    <t>I.S.A.N</t>
  </si>
  <si>
    <t xml:space="preserve"> FDO. COMPEN.</t>
  </si>
  <si>
    <t>IMPUESTO ESPECIAL SOBRE PRODUCCIÓN Y SERVICIOS</t>
  </si>
  <si>
    <t>IMPUESTO ESPECIAL S/VENTA FINAL DE GASOLINA Y DIESEL</t>
  </si>
  <si>
    <t>FISCALIZACIÓN</t>
  </si>
  <si>
    <t>Fondo General de Participaciones</t>
  </si>
  <si>
    <t>Fondo de Fomento Municipal</t>
  </si>
  <si>
    <t>Fondo de Fiscalización</t>
  </si>
  <si>
    <t>Impuesto sobre automóviles nuevos</t>
  </si>
  <si>
    <t>Impuestos estatales</t>
  </si>
  <si>
    <t>Impuesto especial sobre la venta final de gasolina y diesel</t>
  </si>
  <si>
    <t>Concepto</t>
  </si>
  <si>
    <t>Importe</t>
  </si>
  <si>
    <t>Suma</t>
  </si>
  <si>
    <t>Fondo de Compensación del Impuesto sobre Automóviles Nuevos</t>
  </si>
  <si>
    <t>Fondo de Aportaciones para la Infraestructura Social Municipal</t>
  </si>
  <si>
    <t>Fondo de Aportaciones para el Fortalecimiento de los Municipios</t>
  </si>
  <si>
    <t xml:space="preserve"> Total</t>
  </si>
  <si>
    <t>Gobierno del Estado de Yucatán</t>
  </si>
  <si>
    <t>Poder Ejecutivo</t>
  </si>
  <si>
    <t>Impuesto especial sobre producción y servicios</t>
  </si>
  <si>
    <t>MUNICIPAL (30%)</t>
  </si>
  <si>
    <t>Fondo de Fomento Municipal  (30%)</t>
  </si>
  <si>
    <t>Secretario de Administración y Finanzas</t>
  </si>
  <si>
    <t>I.S.R.</t>
  </si>
  <si>
    <t>Fondo I.S.R.</t>
  </si>
  <si>
    <t>Mérida, Yucatán, a 7 de abril de 2016</t>
  </si>
  <si>
    <t>Mtro. Alfredo Francisco Javier Dájer Abimerhi</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</si>
</sst>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N$&quot;#,##0_);\(&quot;N$&quot;#,##0\)"/>
    <numFmt numFmtId="189" formatCode="&quot;N$&quot;#,##0_);[Red]\(&quot;N$&quot;#,##0\)"/>
    <numFmt numFmtId="190" formatCode="&quot;N$&quot;#,##0.00_);\(&quot;N$&quot;#,##0.00\)"/>
    <numFmt numFmtId="191" formatCode="&quot;N$&quot;#,##0.00_);[Red]\(&quot;N$&quot;#,##0.00\)"/>
    <numFmt numFmtId="192" formatCode="_(&quot;N$&quot;* #,##0_);_(&quot;N$&quot;* \(#,##0\);_(&quot;N$&quot;* &quot;-&quot;_);_(@_)"/>
    <numFmt numFmtId="193" formatCode="_(&quot;N$&quot;* #,##0.00_);_(&quot;N$&quot;* \(#,##0.00\);_(&quot;N$&quot;* &quot;-&quot;??_);_(@_)"/>
    <numFmt numFmtId="194" formatCode="0.000000;[Red]0.000000"/>
    <numFmt numFmtId="195" formatCode="#,##0.000000;[Red]#,##0.000000"/>
    <numFmt numFmtId="196" formatCode="00000"/>
    <numFmt numFmtId="197" formatCode="#,##0.000000"/>
    <numFmt numFmtId="198" formatCode="#,##0;[Red]#,##0"/>
    <numFmt numFmtId="199" formatCode="0.000000"/>
    <numFmt numFmtId="200" formatCode="#,##0.00;[Red]#,##0.00"/>
    <numFmt numFmtId="201" formatCode="000"/>
    <numFmt numFmtId="202" formatCode="000.000000"/>
    <numFmt numFmtId="203" formatCode="0000"/>
    <numFmt numFmtId="204" formatCode="000000000"/>
    <numFmt numFmtId="205" formatCode="00000000.00"/>
    <numFmt numFmtId="206" formatCode="00000000"/>
    <numFmt numFmtId="207" formatCode="0000000"/>
    <numFmt numFmtId="208" formatCode="0.000000000"/>
    <numFmt numFmtId="209" formatCode="#,##0.0000000000000"/>
    <numFmt numFmtId="210" formatCode="#,##0.000000000"/>
    <numFmt numFmtId="211" formatCode="_(* #,##0.000000_);_(* \(#,##0.000000\);_(* &quot;-&quot;??????_);_(@_)"/>
    <numFmt numFmtId="212" formatCode="&quot;Sí&quot;;&quot;Sí&quot;;&quot;No&quot;"/>
    <numFmt numFmtId="213" formatCode="&quot;Verdadero&quot;;&quot;Verdadero&quot;;&quot;Falso&quot;"/>
    <numFmt numFmtId="214" formatCode="&quot;Activado&quot;;&quot;Activado&quot;;&quot;Desactivado&quot;"/>
    <numFmt numFmtId="215" formatCode="[$€-2]\ #,##0.00_);[Red]\([$€-2]\ #,##0.00\)"/>
  </numFmts>
  <fonts count="48">
    <font>
      <sz val="10"/>
      <name val="Arial"/>
      <family val="0"/>
    </font>
    <font>
      <b/>
      <sz val="16"/>
      <name val="Gill Sans Extra Bold"/>
      <family val="2"/>
    </font>
    <font>
      <sz val="16"/>
      <name val="Arial"/>
      <family val="2"/>
    </font>
    <font>
      <b/>
      <sz val="9"/>
      <name val="Arial"/>
      <family val="2"/>
    </font>
    <font>
      <b/>
      <sz val="12"/>
      <name val="Arial"/>
      <family val="2"/>
    </font>
    <font>
      <b/>
      <sz val="16"/>
      <name val="Arial"/>
      <family val="2"/>
    </font>
    <font>
      <b/>
      <sz val="11"/>
      <name val="Arial"/>
      <family val="2"/>
    </font>
    <font>
      <b/>
      <sz val="10"/>
      <name val="Arial"/>
      <family val="2"/>
    </font>
    <font>
      <b/>
      <sz val="8"/>
      <name val="Arial"/>
      <family val="2"/>
    </font>
    <font>
      <u val="single"/>
      <sz val="10"/>
      <color indexed="12"/>
      <name val="Arial"/>
      <family val="2"/>
    </font>
    <font>
      <u val="single"/>
      <sz val="10"/>
      <color indexed="36"/>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0"/>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1" fillId="33" borderId="0" xfId="0" applyFont="1" applyFill="1" applyAlignment="1">
      <alignment horizontal="centerContinuous"/>
    </xf>
    <xf numFmtId="0" fontId="0" fillId="33" borderId="0" xfId="0" applyFill="1" applyAlignment="1">
      <alignment horizontal="centerContinuous"/>
    </xf>
    <xf numFmtId="0" fontId="2" fillId="33" borderId="0" xfId="0" applyFont="1" applyFill="1" applyAlignment="1">
      <alignment horizontal="centerContinuous"/>
    </xf>
    <xf numFmtId="0" fontId="0" fillId="33" borderId="0" xfId="0" applyFill="1" applyAlignment="1">
      <alignment/>
    </xf>
    <xf numFmtId="0" fontId="5" fillId="0" borderId="10" xfId="0" applyFont="1" applyFill="1" applyBorder="1" applyAlignment="1">
      <alignment horizontal="center"/>
    </xf>
    <xf numFmtId="4" fontId="6" fillId="0" borderId="11" xfId="0" applyNumberFormat="1" applyFont="1" applyFill="1" applyBorder="1" applyAlignment="1">
      <alignment horizontal="center"/>
    </xf>
    <xf numFmtId="0" fontId="6" fillId="0" borderId="10" xfId="0" applyFont="1" applyFill="1" applyBorder="1" applyAlignment="1">
      <alignment horizontal="left"/>
    </xf>
    <xf numFmtId="4" fontId="6" fillId="0" borderId="11" xfId="0" applyNumberFormat="1" applyFont="1" applyFill="1" applyBorder="1" applyAlignment="1">
      <alignment/>
    </xf>
    <xf numFmtId="0" fontId="5" fillId="0" borderId="12" xfId="0" applyFont="1" applyFill="1" applyBorder="1" applyAlignment="1">
      <alignment horizontal="center"/>
    </xf>
    <xf numFmtId="4" fontId="6" fillId="0" borderId="13" xfId="0" applyNumberFormat="1" applyFont="1" applyFill="1" applyBorder="1" applyAlignment="1">
      <alignment horizontal="center"/>
    </xf>
    <xf numFmtId="4" fontId="6" fillId="0" borderId="14" xfId="0" applyNumberFormat="1" applyFont="1" applyFill="1" applyBorder="1" applyAlignment="1">
      <alignment horizontal="center"/>
    </xf>
    <xf numFmtId="0" fontId="4" fillId="0" borderId="10" xfId="0" applyFont="1" applyFill="1" applyBorder="1" applyAlignment="1">
      <alignment horizontal="left"/>
    </xf>
    <xf numFmtId="3" fontId="4" fillId="0" borderId="12" xfId="0" applyNumberFormat="1" applyFont="1" applyFill="1" applyBorder="1" applyAlignment="1">
      <alignment horizontal="center"/>
    </xf>
    <xf numFmtId="3" fontId="4" fillId="0" borderId="10" xfId="0" applyNumberFormat="1" applyFont="1" applyFill="1" applyBorder="1" applyAlignment="1">
      <alignment horizontal="center"/>
    </xf>
    <xf numFmtId="4" fontId="6" fillId="0" borderId="14" xfId="0" applyNumberFormat="1" applyFont="1" applyFill="1" applyBorder="1" applyAlignment="1">
      <alignment/>
    </xf>
    <xf numFmtId="0" fontId="7" fillId="33" borderId="15" xfId="0" applyFont="1" applyFill="1" applyBorder="1" applyAlignment="1">
      <alignment horizontal="center" vertical="center"/>
    </xf>
    <xf numFmtId="0" fontId="7" fillId="33" borderId="16" xfId="0" applyFont="1" applyFill="1" applyBorder="1" applyAlignment="1">
      <alignment horizontal="centerContinuous" vertical="center"/>
    </xf>
    <xf numFmtId="0" fontId="7" fillId="33" borderId="17" xfId="0" applyFont="1" applyFill="1" applyBorder="1" applyAlignment="1">
      <alignment horizontal="center" vertical="center"/>
    </xf>
    <xf numFmtId="0" fontId="0" fillId="0" borderId="18" xfId="0" applyBorder="1" applyAlignment="1">
      <alignment/>
    </xf>
    <xf numFmtId="4" fontId="0" fillId="0" borderId="0" xfId="0" applyNumberFormat="1" applyAlignment="1">
      <alignment/>
    </xf>
    <xf numFmtId="4" fontId="7" fillId="33" borderId="19" xfId="0" applyNumberFormat="1" applyFont="1" applyFill="1" applyBorder="1" applyAlignment="1">
      <alignment/>
    </xf>
    <xf numFmtId="4" fontId="7" fillId="33" borderId="19" xfId="0" applyNumberFormat="1" applyFont="1" applyFill="1" applyBorder="1" applyAlignment="1">
      <alignment horizontal="center"/>
    </xf>
    <xf numFmtId="4" fontId="0" fillId="0" borderId="0" xfId="0" applyNumberFormat="1" applyAlignment="1">
      <alignment horizontal="right"/>
    </xf>
    <xf numFmtId="0" fontId="0" fillId="0" borderId="0" xfId="0" applyAlignment="1">
      <alignment horizontal="right"/>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0" fillId="0" borderId="0" xfId="0" applyFill="1" applyAlignment="1">
      <alignment/>
    </xf>
    <xf numFmtId="0" fontId="0" fillId="0" borderId="0" xfId="0" applyAlignment="1">
      <alignment horizontal="left"/>
    </xf>
    <xf numFmtId="0" fontId="0" fillId="0" borderId="18" xfId="0" applyFill="1" applyBorder="1" applyAlignment="1">
      <alignment/>
    </xf>
    <xf numFmtId="0" fontId="7" fillId="33" borderId="20" xfId="0" applyFont="1" applyFill="1" applyBorder="1" applyAlignment="1">
      <alignment horizontal="center" vertical="center"/>
    </xf>
    <xf numFmtId="3" fontId="4" fillId="33" borderId="12" xfId="0" applyNumberFormat="1" applyFont="1" applyFill="1" applyBorder="1" applyAlignment="1">
      <alignment horizontal="left"/>
    </xf>
    <xf numFmtId="3" fontId="4" fillId="33" borderId="21" xfId="0" applyNumberFormat="1" applyFont="1" applyFill="1" applyBorder="1" applyAlignment="1">
      <alignment horizontal="left"/>
    </xf>
    <xf numFmtId="0" fontId="11" fillId="0" borderId="10" xfId="0" applyFont="1" applyFill="1" applyBorder="1" applyAlignment="1">
      <alignment horizontal="left"/>
    </xf>
    <xf numFmtId="0" fontId="11" fillId="0" borderId="10" xfId="0" applyFont="1" applyFill="1" applyBorder="1" applyAlignment="1">
      <alignment horizontal="center"/>
    </xf>
    <xf numFmtId="0" fontId="11" fillId="0" borderId="10" xfId="0" applyFont="1" applyBorder="1" applyAlignment="1">
      <alignment/>
    </xf>
    <xf numFmtId="0" fontId="11" fillId="0" borderId="10" xfId="0" applyFont="1" applyFill="1" applyBorder="1" applyAlignment="1">
      <alignment horizontal="justify"/>
    </xf>
    <xf numFmtId="0" fontId="3" fillId="0" borderId="0" xfId="0" applyFont="1" applyAlignment="1">
      <alignment horizontal="justify" vertical="justify"/>
    </xf>
    <xf numFmtId="0" fontId="0" fillId="0" borderId="0" xfId="0" applyAlignment="1">
      <alignment horizontal="justify" vertical="justify"/>
    </xf>
    <xf numFmtId="178" fontId="0" fillId="0" borderId="18" xfId="50" applyFont="1" applyBorder="1" applyAlignment="1">
      <alignment/>
    </xf>
    <xf numFmtId="178" fontId="0" fillId="0" borderId="18" xfId="50" applyFont="1" applyBorder="1" applyAlignment="1">
      <alignment/>
    </xf>
    <xf numFmtId="178" fontId="0" fillId="0" borderId="18" xfId="50" applyFont="1" applyBorder="1" applyAlignment="1">
      <alignment horizontal="right"/>
    </xf>
    <xf numFmtId="178" fontId="0" fillId="0" borderId="18" xfId="50" applyFont="1" applyBorder="1" applyAlignment="1" applyProtection="1">
      <alignment horizontal="right" vertical="center" wrapText="1"/>
      <protection/>
    </xf>
    <xf numFmtId="178" fontId="11" fillId="0" borderId="11" xfId="50" applyFont="1" applyFill="1" applyBorder="1" applyAlignment="1">
      <alignment/>
    </xf>
    <xf numFmtId="178" fontId="11" fillId="0" borderId="11" xfId="50" applyFont="1" applyFill="1" applyBorder="1" applyAlignment="1">
      <alignment/>
    </xf>
    <xf numFmtId="178" fontId="6" fillId="33" borderId="19" xfId="50" applyFont="1" applyFill="1" applyBorder="1" applyAlignment="1">
      <alignment/>
    </xf>
    <xf numFmtId="178" fontId="0" fillId="0" borderId="18" xfId="50" applyFont="1" applyFill="1" applyBorder="1" applyAlignment="1">
      <alignment/>
    </xf>
    <xf numFmtId="178" fontId="0" fillId="0" borderId="18" xfId="50" applyFont="1" applyFill="1" applyBorder="1" applyAlignment="1">
      <alignment/>
    </xf>
    <xf numFmtId="178" fontId="0" fillId="0" borderId="0" xfId="50" applyFont="1" applyAlignment="1">
      <alignment/>
    </xf>
    <xf numFmtId="178" fontId="0" fillId="0" borderId="0" xfId="50" applyFont="1" applyBorder="1" applyAlignment="1">
      <alignment horizontal="right" vertical="center"/>
    </xf>
    <xf numFmtId="178" fontId="7" fillId="33" borderId="19" xfId="50" applyFont="1" applyFill="1" applyBorder="1" applyAlignment="1">
      <alignment/>
    </xf>
    <xf numFmtId="43" fontId="0" fillId="0" borderId="0" xfId="0" applyNumberFormat="1" applyAlignment="1">
      <alignment/>
    </xf>
    <xf numFmtId="44" fontId="0" fillId="0" borderId="0" xfId="0" applyNumberFormat="1" applyAlignment="1">
      <alignment/>
    </xf>
    <xf numFmtId="0" fontId="4" fillId="0" borderId="0" xfId="0" applyFont="1" applyAlignment="1">
      <alignment horizontal="centerContinuous"/>
    </xf>
    <xf numFmtId="0" fontId="0" fillId="0" borderId="0" xfId="0" applyFont="1" applyAlignment="1">
      <alignment horizontal="centerContinuous"/>
    </xf>
    <xf numFmtId="4" fontId="0" fillId="0" borderId="0" xfId="0" applyNumberFormat="1" applyFont="1" applyAlignment="1">
      <alignment horizontal="centerContinuous"/>
    </xf>
    <xf numFmtId="0" fontId="5" fillId="0" borderId="0" xfId="0" applyFont="1" applyAlignment="1">
      <alignment horizontal="centerContinuous"/>
    </xf>
    <xf numFmtId="178" fontId="0" fillId="0" borderId="0" xfId="0" applyNumberFormat="1" applyAlignment="1">
      <alignment/>
    </xf>
    <xf numFmtId="0" fontId="11" fillId="0" borderId="0" xfId="0" applyFont="1" applyAlignment="1">
      <alignment horizontal="centerContinuous"/>
    </xf>
    <xf numFmtId="0" fontId="0" fillId="0" borderId="0" xfId="0" applyAlignment="1">
      <alignment vertical="top"/>
    </xf>
    <xf numFmtId="0" fontId="11" fillId="0" borderId="12" xfId="0" applyFont="1" applyFill="1" applyBorder="1" applyAlignment="1">
      <alignment horizontal="justify"/>
    </xf>
    <xf numFmtId="0" fontId="0" fillId="0" borderId="11" xfId="0" applyBorder="1" applyAlignment="1">
      <alignment/>
    </xf>
    <xf numFmtId="178" fontId="11" fillId="0" borderId="22" xfId="50" applyFont="1" applyFill="1" applyBorder="1" applyAlignment="1">
      <alignment/>
    </xf>
    <xf numFmtId="0" fontId="5" fillId="0" borderId="23" xfId="0" applyFont="1" applyFill="1" applyBorder="1" applyAlignment="1">
      <alignment horizontal="center"/>
    </xf>
    <xf numFmtId="4" fontId="6" fillId="0" borderId="24" xfId="0" applyNumberFormat="1" applyFont="1" applyFill="1" applyBorder="1" applyAlignment="1">
      <alignment horizontal="center"/>
    </xf>
    <xf numFmtId="0" fontId="0" fillId="0" borderId="13" xfId="0" applyBorder="1" applyAlignment="1">
      <alignment/>
    </xf>
    <xf numFmtId="0" fontId="4" fillId="33" borderId="19" xfId="0" applyFont="1" applyFill="1" applyBorder="1" applyAlignment="1">
      <alignment horizontal="center" vertical="center"/>
    </xf>
    <xf numFmtId="0" fontId="8" fillId="33" borderId="15" xfId="0" applyFont="1" applyFill="1" applyBorder="1" applyAlignment="1">
      <alignment horizontal="center" vertical="justify"/>
    </xf>
    <xf numFmtId="0" fontId="8" fillId="33" borderId="17" xfId="0" applyFont="1" applyFill="1" applyBorder="1" applyAlignment="1">
      <alignment horizontal="center" vertical="justify"/>
    </xf>
    <xf numFmtId="0" fontId="8" fillId="33" borderId="15"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7" fillId="33" borderId="25" xfId="0" applyFont="1" applyFill="1" applyBorder="1" applyAlignment="1">
      <alignment horizontal="center" vertical="center"/>
    </xf>
    <xf numFmtId="0" fontId="7" fillId="33" borderId="26"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1295400</xdr:colOff>
      <xdr:row>4</xdr:row>
      <xdr:rowOff>19050</xdr:rowOff>
    </xdr:to>
    <xdr:sp>
      <xdr:nvSpPr>
        <xdr:cNvPr id="1" name="Rectangle 1"/>
        <xdr:cNvSpPr>
          <a:spLocks/>
        </xdr:cNvSpPr>
      </xdr:nvSpPr>
      <xdr:spPr>
        <a:xfrm>
          <a:off x="0" y="19050"/>
          <a:ext cx="6800850" cy="885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38100</xdr:rowOff>
    </xdr:from>
    <xdr:to>
      <xdr:col>1</xdr:col>
      <xdr:colOff>1266825</xdr:colOff>
      <xdr:row>43</xdr:row>
      <xdr:rowOff>76200</xdr:rowOff>
    </xdr:to>
    <xdr:sp>
      <xdr:nvSpPr>
        <xdr:cNvPr id="2" name="Texto 6"/>
        <xdr:cNvSpPr txBox="1">
          <a:spLocks noChangeArrowheads="1"/>
        </xdr:cNvSpPr>
      </xdr:nvSpPr>
      <xdr:spPr>
        <a:xfrm>
          <a:off x="9525" y="7400925"/>
          <a:ext cx="6762750" cy="12382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Las proporciones y conceptos de las participaciones federales y estatales que correspondieron a los municipios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se han distribuido de conformidad con la Ley de Coordinación Fiscal y la Ley de Coordinación Fiscal del Estado de Yucatán, conforme a lo siguiente: 100% del Fondo de Fomento Municipal y Fondo I.S.R. 20% del Fondo General de Participaciones; 20% del impuesto especial sobre producción y servicios; </a:t>
          </a:r>
          <a:r>
            <a:rPr lang="en-US" cap="none" sz="1100" b="0" i="0" u="none" baseline="0">
              <a:solidFill>
                <a:srgbClr val="000000"/>
              </a:solidFill>
              <a:latin typeface="Arial"/>
              <a:ea typeface="Arial"/>
              <a:cs typeface="Arial"/>
            </a:rPr>
            <a:t>20% del Fondo de Fiscalización; 20% de la recaudación del impuesto sobre automóviles nuevos; 20% del Fondo de Compensación del Impuesto sobre Automóviles Nuevos; 20% de la recaudación que corresponde al estado del impuesto especial sobre la venta final de gasolina y diesel, y 12% de los impuestos estatales de</a:t>
          </a:r>
          <a:r>
            <a:rPr lang="en-US" cap="none" sz="1100" b="0" i="0" u="none" baseline="0">
              <a:solidFill>
                <a:srgbClr val="000000"/>
              </a:solidFill>
              <a:latin typeface="Arial"/>
              <a:ea typeface="Arial"/>
              <a:cs typeface="Arial"/>
            </a:rPr>
            <a:t> conformidad con el numeral 6 del artículo 5 de la Ley de Coordinación Fiscal del Estado de Yucatán.
</a:t>
          </a:r>
          <a:r>
            <a:rPr lang="en-US" cap="none" sz="1000" b="1" i="0" u="none" baseline="0">
              <a:solidFill>
                <a:srgbClr val="000000"/>
              </a:solidFill>
              <a:latin typeface="Arial"/>
              <a:ea typeface="Arial"/>
              <a:cs typeface="Arial"/>
            </a:rPr>
            <a:t>
</a:t>
          </a:r>
        </a:p>
      </xdr:txBody>
    </xdr:sp>
    <xdr:clientData/>
  </xdr:twoCellAnchor>
  <xdr:twoCellAnchor>
    <xdr:from>
      <xdr:col>0</xdr:col>
      <xdr:colOff>19050</xdr:colOff>
      <xdr:row>50</xdr:row>
      <xdr:rowOff>9525</xdr:rowOff>
    </xdr:from>
    <xdr:to>
      <xdr:col>1</xdr:col>
      <xdr:colOff>1276350</xdr:colOff>
      <xdr:row>54</xdr:row>
      <xdr:rowOff>600075</xdr:rowOff>
    </xdr:to>
    <xdr:sp>
      <xdr:nvSpPr>
        <xdr:cNvPr id="3" name="Texto 7"/>
        <xdr:cNvSpPr txBox="1">
          <a:spLocks noChangeArrowheads="1"/>
        </xdr:cNvSpPr>
      </xdr:nvSpPr>
      <xdr:spPr>
        <a:xfrm>
          <a:off x="19050" y="10058400"/>
          <a:ext cx="6762750" cy="13906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Los importes anteriores fueron determinados con base en lo establecido en los artículos 4, 5 y 6 del    Acuerdo 39/2016,</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publicado en el Diario Oficial del Gobierno del Estado de Yucatán el 29 de enero de 2016 de conformidad con la siguiente forma de distribución: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Infraestructura social municipal en proporción a masa carencial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Fortalecimiento de los municipios en proporción al número de habitante.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oneCellAnchor>
    <xdr:from>
      <xdr:col>0</xdr:col>
      <xdr:colOff>19050</xdr:colOff>
      <xdr:row>4</xdr:row>
      <xdr:rowOff>66675</xdr:rowOff>
    </xdr:from>
    <xdr:ext cx="6781800" cy="1533525"/>
    <xdr:sp>
      <xdr:nvSpPr>
        <xdr:cNvPr id="4" name="Text Box 6"/>
        <xdr:cNvSpPr txBox="1">
          <a:spLocks noChangeArrowheads="1"/>
        </xdr:cNvSpPr>
      </xdr:nvSpPr>
      <xdr:spPr>
        <a:xfrm>
          <a:off x="19050" y="952500"/>
          <a:ext cx="6781800" cy="1533525"/>
        </a:xfrm>
        <a:prstGeom prst="rect">
          <a:avLst/>
        </a:prstGeom>
        <a:solidFill>
          <a:srgbClr val="FFFFFF"/>
        </a:solidFill>
        <a:ln w="9525" cmpd="sng">
          <a:solidFill>
            <a:srgbClr val="92D050"/>
          </a:solidFill>
          <a:headEnd type="none"/>
          <a:tailEnd type="none"/>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Mtro. Alfredo</a:t>
          </a:r>
          <a:r>
            <a:rPr lang="en-US" cap="none" sz="1100" b="0" i="0" u="none" baseline="0">
              <a:solidFill>
                <a:srgbClr val="000000"/>
              </a:solidFill>
              <a:latin typeface="Arial"/>
              <a:ea typeface="Arial"/>
              <a:cs typeface="Arial"/>
            </a:rPr>
            <a:t> Francisco Javier Dájer Abimerhi</a:t>
          </a:r>
          <a:r>
            <a:rPr lang="en-US" cap="none" sz="1100" b="0" i="0" u="none" baseline="0">
              <a:solidFill>
                <a:srgbClr val="000000"/>
              </a:solidFill>
              <a:latin typeface="Arial"/>
              <a:ea typeface="Arial"/>
              <a:cs typeface="Arial"/>
            </a:rPr>
            <a:t>, secretario de Administración y Finanzas, con fundamento en los artículos 9 de la Ley de Coordinación Fiscal del Estado de Yucatán; 27, fracciones XVII y XXV, y 31, fracciones XXVI y XXXIV, del Código de la Administración Pública de Yucatán; he tenido a bien presentar el informe trimestral sobre el monto de las participaciones federales que el Ejecutivo del estado ha distribuido entre los 106 municipios del estado de Yucatán, por el período comprendido del 1 de enero al 31 de marzo de 2016. Asimismo, se publican los montos de los fondos de aportaciones federales del ramo 33 pagados a dichos municipios durante el mismo período:
</a:t>
          </a:r>
        </a:p>
      </xdr:txBody>
    </xdr:sp>
    <xdr:clientData/>
  </xdr:oneCellAnchor>
  <xdr:twoCellAnchor editAs="oneCell">
    <xdr:from>
      <xdr:col>0</xdr:col>
      <xdr:colOff>38100</xdr:colOff>
      <xdr:row>0</xdr:row>
      <xdr:rowOff>171450</xdr:rowOff>
    </xdr:from>
    <xdr:to>
      <xdr:col>0</xdr:col>
      <xdr:colOff>1771650</xdr:colOff>
      <xdr:row>3</xdr:row>
      <xdr:rowOff>28575</xdr:rowOff>
    </xdr:to>
    <xdr:pic>
      <xdr:nvPicPr>
        <xdr:cNvPr id="5" name="6 Imagen" descr="C:\Documents and Settings\guadalupe.cruz\Configuración local\Archivos temporales de Internet\Content.Outlook\ISDXVP6A\logo_SAF_nueva_identidad_horizontal.png"/>
        <xdr:cNvPicPr preferRelativeResize="1">
          <a:picLocks noChangeAspect="1"/>
        </xdr:cNvPicPr>
      </xdr:nvPicPr>
      <xdr:blipFill>
        <a:blip r:embed="rId1"/>
        <a:stretch>
          <a:fillRect/>
        </a:stretch>
      </xdr:blipFill>
      <xdr:spPr>
        <a:xfrm>
          <a:off x="38100" y="171450"/>
          <a:ext cx="17335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0"/>
  <sheetViews>
    <sheetView showGridLines="0" zoomScalePageLayoutView="0" workbookViewId="0" topLeftCell="A94">
      <selection activeCell="G121" sqref="G121"/>
    </sheetView>
  </sheetViews>
  <sheetFormatPr defaultColWidth="11.421875" defaultRowHeight="12.75"/>
  <cols>
    <col min="1" max="1" width="4.00390625" style="0" bestFit="1" customWidth="1"/>
    <col min="2" max="2" width="19.7109375" style="0" bestFit="1" customWidth="1"/>
    <col min="3" max="3" width="16.00390625" style="0" customWidth="1"/>
    <col min="4" max="6" width="16.140625" style="0" customWidth="1"/>
    <col min="7" max="7" width="17.140625" style="0" customWidth="1"/>
    <col min="8" max="8" width="15.28125" style="0" customWidth="1"/>
    <col min="9" max="9" width="15.140625" style="0" customWidth="1"/>
    <col min="10" max="10" width="14.28125" style="0" customWidth="1"/>
    <col min="11" max="11" width="15.00390625" style="0" customWidth="1"/>
    <col min="12" max="12" width="16.00390625" style="0" customWidth="1"/>
    <col min="13" max="13" width="16.8515625" style="23" customWidth="1"/>
    <col min="14" max="14" width="17.140625" style="23" customWidth="1"/>
    <col min="15" max="15" width="13.7109375" style="24" hidden="1" customWidth="1"/>
    <col min="16" max="16" width="17.8515625" style="0" customWidth="1"/>
    <col min="17" max="17" width="16.57421875" style="0" bestFit="1" customWidth="1"/>
    <col min="18" max="18" width="15.8515625" style="0" bestFit="1" customWidth="1"/>
  </cols>
  <sheetData>
    <row r="1" spans="1:16" ht="15" customHeight="1">
      <c r="A1" s="71" t="s">
        <v>1</v>
      </c>
      <c r="B1" s="72"/>
      <c r="C1" s="16" t="s">
        <v>2</v>
      </c>
      <c r="D1" s="16" t="s">
        <v>3</v>
      </c>
      <c r="E1" s="16" t="s">
        <v>3</v>
      </c>
      <c r="F1" s="16" t="s">
        <v>2</v>
      </c>
      <c r="G1" s="69" t="s">
        <v>121</v>
      </c>
      <c r="H1" s="25" t="s">
        <v>2</v>
      </c>
      <c r="I1" s="16" t="s">
        <v>119</v>
      </c>
      <c r="J1" s="16" t="s">
        <v>120</v>
      </c>
      <c r="K1" s="16" t="s">
        <v>118</v>
      </c>
      <c r="L1" s="67" t="s">
        <v>122</v>
      </c>
      <c r="M1" s="16" t="s">
        <v>4</v>
      </c>
      <c r="N1" s="16" t="s">
        <v>5</v>
      </c>
      <c r="O1" s="16" t="s">
        <v>0</v>
      </c>
      <c r="P1" s="16" t="s">
        <v>6</v>
      </c>
    </row>
    <row r="2" spans="1:16" ht="39.75" customHeight="1">
      <c r="A2" s="30"/>
      <c r="B2" s="17"/>
      <c r="C2" s="18" t="s">
        <v>7</v>
      </c>
      <c r="D2" s="18" t="s">
        <v>8</v>
      </c>
      <c r="E2" s="18" t="s">
        <v>140</v>
      </c>
      <c r="F2" s="18" t="s">
        <v>143</v>
      </c>
      <c r="G2" s="70"/>
      <c r="H2" s="26" t="s">
        <v>123</v>
      </c>
      <c r="I2" s="18"/>
      <c r="J2" s="18" t="s">
        <v>119</v>
      </c>
      <c r="K2" s="18" t="s">
        <v>116</v>
      </c>
      <c r="L2" s="68"/>
      <c r="M2" s="18" t="s">
        <v>8</v>
      </c>
      <c r="N2" s="18" t="s">
        <v>9</v>
      </c>
      <c r="O2" s="18"/>
      <c r="P2" s="18"/>
    </row>
    <row r="3" spans="1:18" ht="15" customHeight="1">
      <c r="A3" s="19">
        <v>1</v>
      </c>
      <c r="B3" s="19" t="s">
        <v>10</v>
      </c>
      <c r="C3" s="39">
        <v>1930789.6</v>
      </c>
      <c r="D3" s="39">
        <v>870618.75</v>
      </c>
      <c r="E3" s="39">
        <v>0</v>
      </c>
      <c r="F3" s="39">
        <v>0</v>
      </c>
      <c r="G3" s="39">
        <v>58570.72</v>
      </c>
      <c r="H3" s="39">
        <v>200509.84999999998</v>
      </c>
      <c r="I3" s="39">
        <v>37975.26</v>
      </c>
      <c r="J3" s="39">
        <v>7361.6900000000005</v>
      </c>
      <c r="K3" s="40">
        <v>34921.97</v>
      </c>
      <c r="L3" s="40">
        <v>66934.67</v>
      </c>
      <c r="M3" s="41">
        <v>1597610.141568917</v>
      </c>
      <c r="N3" s="40">
        <v>876092.5539500618</v>
      </c>
      <c r="O3" s="42">
        <f aca="true" t="shared" si="0" ref="O3:O21">SUM(M3:N3)</f>
        <v>2473702.695518979</v>
      </c>
      <c r="P3" s="40">
        <f>C3+D3+E3+F3+G3+H3+I3+J3+K3+L3+M3+N3</f>
        <v>5681385.20551898</v>
      </c>
      <c r="Q3" s="51"/>
      <c r="R3" s="52"/>
    </row>
    <row r="4" spans="1:18" ht="15" customHeight="1">
      <c r="A4" s="19">
        <v>2</v>
      </c>
      <c r="B4" s="19" t="s">
        <v>11</v>
      </c>
      <c r="C4" s="39">
        <v>3069076.4000000004</v>
      </c>
      <c r="D4" s="39">
        <v>1383887.4300000002</v>
      </c>
      <c r="E4" s="39">
        <v>0</v>
      </c>
      <c r="F4" s="39">
        <v>0</v>
      </c>
      <c r="G4" s="39">
        <v>93100.79000000001</v>
      </c>
      <c r="H4" s="39">
        <v>318719.34</v>
      </c>
      <c r="I4" s="39">
        <v>60363.39</v>
      </c>
      <c r="J4" s="39">
        <v>11701.73</v>
      </c>
      <c r="K4" s="40">
        <v>55510.03999999999</v>
      </c>
      <c r="L4" s="40">
        <v>148804.76</v>
      </c>
      <c r="M4" s="41">
        <v>2062376.4482700722</v>
      </c>
      <c r="N4" s="40">
        <v>2114007.4732429357</v>
      </c>
      <c r="O4" s="42">
        <f t="shared" si="0"/>
        <v>4176383.921513008</v>
      </c>
      <c r="P4" s="40">
        <f aca="true" t="shared" si="1" ref="P4:P67">C4+D4+E4+F4+G4+H4+I4+J4+K4+L4+M4+N4</f>
        <v>9317547.801513009</v>
      </c>
      <c r="Q4" s="51"/>
      <c r="R4" s="52"/>
    </row>
    <row r="5" spans="1:18" ht="15" customHeight="1">
      <c r="A5" s="19">
        <v>3</v>
      </c>
      <c r="B5" s="19" t="s">
        <v>12</v>
      </c>
      <c r="C5" s="39">
        <v>2447576.4000000004</v>
      </c>
      <c r="D5" s="39">
        <v>1103644.81</v>
      </c>
      <c r="E5" s="39">
        <v>55595.53</v>
      </c>
      <c r="F5" s="39">
        <v>0</v>
      </c>
      <c r="G5" s="39">
        <v>74247.51000000001</v>
      </c>
      <c r="H5" s="39">
        <v>254177.44</v>
      </c>
      <c r="I5" s="39">
        <v>48139.56</v>
      </c>
      <c r="J5" s="39">
        <v>9332.1</v>
      </c>
      <c r="K5" s="40">
        <v>44269.04</v>
      </c>
      <c r="L5" s="40">
        <v>106105.9</v>
      </c>
      <c r="M5" s="41">
        <v>2108573.5803477126</v>
      </c>
      <c r="N5" s="40">
        <v>1428267.9427360825</v>
      </c>
      <c r="O5" s="42">
        <f t="shared" si="0"/>
        <v>3536841.523083795</v>
      </c>
      <c r="P5" s="40">
        <f t="shared" si="1"/>
        <v>7679929.813083795</v>
      </c>
      <c r="Q5" s="51"/>
      <c r="R5" s="52"/>
    </row>
    <row r="6" spans="1:18" ht="15" customHeight="1">
      <c r="A6" s="19">
        <v>4</v>
      </c>
      <c r="B6" s="19" t="s">
        <v>13</v>
      </c>
      <c r="C6" s="39">
        <v>1834696.07</v>
      </c>
      <c r="D6" s="39">
        <v>827288.9100000001</v>
      </c>
      <c r="E6" s="39">
        <v>0</v>
      </c>
      <c r="F6" s="39">
        <v>0</v>
      </c>
      <c r="G6" s="39">
        <v>55655.71</v>
      </c>
      <c r="H6" s="39">
        <v>190530.66</v>
      </c>
      <c r="I6" s="39">
        <v>36085.27</v>
      </c>
      <c r="J6" s="39">
        <v>6995.3099999999995</v>
      </c>
      <c r="K6" s="40">
        <v>33183.94</v>
      </c>
      <c r="L6" s="40">
        <v>54944.89</v>
      </c>
      <c r="M6" s="41">
        <v>769048.2778205716</v>
      </c>
      <c r="N6" s="40">
        <v>785809.2589788077</v>
      </c>
      <c r="O6" s="42">
        <f t="shared" si="0"/>
        <v>1554857.5367993792</v>
      </c>
      <c r="P6" s="40">
        <f t="shared" si="1"/>
        <v>4594238.296799379</v>
      </c>
      <c r="Q6" s="51"/>
      <c r="R6" s="52"/>
    </row>
    <row r="7" spans="1:18" ht="15" customHeight="1">
      <c r="A7" s="19">
        <v>5</v>
      </c>
      <c r="B7" s="19" t="s">
        <v>14</v>
      </c>
      <c r="C7" s="39">
        <v>1359739.76</v>
      </c>
      <c r="D7" s="39">
        <v>613124.77</v>
      </c>
      <c r="E7" s="39">
        <v>25813.82</v>
      </c>
      <c r="F7" s="39">
        <v>0</v>
      </c>
      <c r="G7" s="39">
        <v>41247.86</v>
      </c>
      <c r="H7" s="39">
        <v>141207.1</v>
      </c>
      <c r="I7" s="39">
        <v>26743.71</v>
      </c>
      <c r="J7" s="39">
        <v>5184.389999999999</v>
      </c>
      <c r="K7" s="40">
        <v>24593.45</v>
      </c>
      <c r="L7" s="40">
        <v>21576.8</v>
      </c>
      <c r="M7" s="41">
        <v>455160.78677006124</v>
      </c>
      <c r="N7" s="40">
        <v>282979.54897096864</v>
      </c>
      <c r="O7" s="42">
        <f t="shared" si="0"/>
        <v>738140.3357410298</v>
      </c>
      <c r="P7" s="40">
        <f t="shared" si="1"/>
        <v>2997371.9957410297</v>
      </c>
      <c r="Q7" s="51"/>
      <c r="R7" s="52"/>
    </row>
    <row r="8" spans="1:18" ht="15" customHeight="1">
      <c r="A8" s="19">
        <v>6</v>
      </c>
      <c r="B8" s="19" t="s">
        <v>15</v>
      </c>
      <c r="C8" s="39">
        <v>2220510.14</v>
      </c>
      <c r="D8" s="39">
        <v>1001257.6000000001</v>
      </c>
      <c r="E8" s="39">
        <v>49047.100000000006</v>
      </c>
      <c r="F8" s="39">
        <v>0</v>
      </c>
      <c r="G8" s="39">
        <v>67359.42</v>
      </c>
      <c r="H8" s="39">
        <v>230596.91999999998</v>
      </c>
      <c r="I8" s="39">
        <v>43673.56</v>
      </c>
      <c r="J8" s="39">
        <v>8466.33</v>
      </c>
      <c r="K8" s="40">
        <v>40162.12</v>
      </c>
      <c r="L8" s="40">
        <v>92959.79999999999</v>
      </c>
      <c r="M8" s="41">
        <v>1964749.087999682</v>
      </c>
      <c r="N8" s="40">
        <v>1190498.9597965204</v>
      </c>
      <c r="O8" s="42">
        <f t="shared" si="0"/>
        <v>3155248.0477962024</v>
      </c>
      <c r="P8" s="40">
        <f t="shared" si="1"/>
        <v>6909281.037796203</v>
      </c>
      <c r="Q8" s="51"/>
      <c r="R8" s="52"/>
    </row>
    <row r="9" spans="1:18" ht="15" customHeight="1">
      <c r="A9" s="19">
        <v>7</v>
      </c>
      <c r="B9" s="19" t="s">
        <v>16</v>
      </c>
      <c r="C9" s="39">
        <v>1951136.79</v>
      </c>
      <c r="D9" s="39">
        <v>879793.57</v>
      </c>
      <c r="E9" s="39">
        <v>41537.75</v>
      </c>
      <c r="F9" s="39">
        <v>0</v>
      </c>
      <c r="G9" s="39">
        <v>59187.95</v>
      </c>
      <c r="H9" s="39">
        <v>202622.86</v>
      </c>
      <c r="I9" s="39">
        <v>38375.46</v>
      </c>
      <c r="J9" s="39">
        <v>7439.26</v>
      </c>
      <c r="K9" s="40">
        <v>35289.98</v>
      </c>
      <c r="L9" s="40">
        <v>68713.09</v>
      </c>
      <c r="M9" s="41">
        <v>536544.1261364239</v>
      </c>
      <c r="N9" s="40">
        <v>938808.4306094826</v>
      </c>
      <c r="O9" s="42">
        <f t="shared" si="0"/>
        <v>1475352.5567459064</v>
      </c>
      <c r="P9" s="40">
        <f t="shared" si="1"/>
        <v>4759449.266745906</v>
      </c>
      <c r="Q9" s="51"/>
      <c r="R9" s="52"/>
    </row>
    <row r="10" spans="1:18" ht="15" customHeight="1">
      <c r="A10" s="19">
        <v>8</v>
      </c>
      <c r="B10" s="19" t="s">
        <v>17</v>
      </c>
      <c r="C10" s="39">
        <v>1638177.81</v>
      </c>
      <c r="D10" s="39">
        <v>738676.21</v>
      </c>
      <c r="E10" s="39">
        <v>33023.159999999996</v>
      </c>
      <c r="F10" s="39">
        <v>0</v>
      </c>
      <c r="G10" s="39">
        <v>49694.31</v>
      </c>
      <c r="H10" s="39">
        <v>170122.52</v>
      </c>
      <c r="I10" s="39">
        <v>32220.1</v>
      </c>
      <c r="J10" s="39">
        <v>6246.02</v>
      </c>
      <c r="K10" s="40">
        <v>29629.53</v>
      </c>
      <c r="L10" s="40">
        <v>42829.64</v>
      </c>
      <c r="M10" s="41">
        <v>1928998.6998941675</v>
      </c>
      <c r="N10" s="40">
        <v>564442.8899347865</v>
      </c>
      <c r="O10" s="42">
        <f t="shared" si="0"/>
        <v>2493441.589828954</v>
      </c>
      <c r="P10" s="40">
        <f t="shared" si="1"/>
        <v>5234060.889828955</v>
      </c>
      <c r="Q10" s="51"/>
      <c r="R10" s="52"/>
    </row>
    <row r="11" spans="1:18" ht="15" customHeight="1">
      <c r="A11" s="19">
        <v>9</v>
      </c>
      <c r="B11" s="19" t="s">
        <v>18</v>
      </c>
      <c r="C11" s="39">
        <v>1706158.2200000002</v>
      </c>
      <c r="D11" s="39">
        <v>769329.47</v>
      </c>
      <c r="E11" s="39">
        <v>35097.270000000004</v>
      </c>
      <c r="F11" s="39">
        <v>0</v>
      </c>
      <c r="G11" s="39">
        <v>51756.5</v>
      </c>
      <c r="H11" s="39">
        <v>177182.19</v>
      </c>
      <c r="I11" s="39">
        <v>33557.15</v>
      </c>
      <c r="J11" s="39">
        <v>6505.210000000001</v>
      </c>
      <c r="K11" s="40">
        <v>30859.089999999997</v>
      </c>
      <c r="L11" s="40">
        <v>49258.95999999999</v>
      </c>
      <c r="M11" s="41">
        <v>984706.211754941</v>
      </c>
      <c r="N11" s="40">
        <v>647282.9819618455</v>
      </c>
      <c r="O11" s="42">
        <f t="shared" si="0"/>
        <v>1631989.1937167866</v>
      </c>
      <c r="P11" s="40">
        <f t="shared" si="1"/>
        <v>4491693.253716786</v>
      </c>
      <c r="Q11" s="51"/>
      <c r="R11" s="52"/>
    </row>
    <row r="12" spans="1:18" ht="15" customHeight="1">
      <c r="A12" s="19">
        <v>10</v>
      </c>
      <c r="B12" s="19" t="s">
        <v>19</v>
      </c>
      <c r="C12" s="39">
        <v>1444884.49</v>
      </c>
      <c r="D12" s="39">
        <v>651517.66</v>
      </c>
      <c r="E12" s="39">
        <v>27677.98</v>
      </c>
      <c r="F12" s="39">
        <v>0</v>
      </c>
      <c r="G12" s="39">
        <v>43830.73</v>
      </c>
      <c r="H12" s="39">
        <v>150049.27000000002</v>
      </c>
      <c r="I12" s="39">
        <v>28418.35</v>
      </c>
      <c r="J12" s="39">
        <v>5509.03</v>
      </c>
      <c r="K12" s="40">
        <v>26133.46</v>
      </c>
      <c r="L12" s="40">
        <v>32998.899999999994</v>
      </c>
      <c r="M12" s="41">
        <v>1844207.6454052606</v>
      </c>
      <c r="N12" s="40">
        <v>331773.8793829136</v>
      </c>
      <c r="O12" s="42">
        <f t="shared" si="0"/>
        <v>2175981.5247881743</v>
      </c>
      <c r="P12" s="40">
        <f t="shared" si="1"/>
        <v>4587001.394788174</v>
      </c>
      <c r="Q12" s="51"/>
      <c r="R12" s="52"/>
    </row>
    <row r="13" spans="1:18" ht="15" customHeight="1">
      <c r="A13" s="19">
        <v>11</v>
      </c>
      <c r="B13" s="19" t="s">
        <v>20</v>
      </c>
      <c r="C13" s="39">
        <v>1977977.8699999996</v>
      </c>
      <c r="D13" s="39">
        <v>891896.56</v>
      </c>
      <c r="E13" s="39">
        <v>42690.79</v>
      </c>
      <c r="F13" s="39">
        <v>0</v>
      </c>
      <c r="G13" s="39">
        <v>60002.18000000001</v>
      </c>
      <c r="H13" s="39">
        <v>205410.27999999997</v>
      </c>
      <c r="I13" s="39">
        <v>38903.369999999995</v>
      </c>
      <c r="J13" s="39">
        <v>7541.609999999999</v>
      </c>
      <c r="K13" s="40">
        <v>35775.46</v>
      </c>
      <c r="L13" s="40">
        <v>66972.98</v>
      </c>
      <c r="M13" s="41">
        <v>1010442.6959216949</v>
      </c>
      <c r="N13" s="40">
        <v>941565.1724406659</v>
      </c>
      <c r="O13" s="42">
        <f t="shared" si="0"/>
        <v>1952007.8683623606</v>
      </c>
      <c r="P13" s="40">
        <f t="shared" si="1"/>
        <v>5279178.96836236</v>
      </c>
      <c r="Q13" s="51"/>
      <c r="R13" s="52"/>
    </row>
    <row r="14" spans="1:18" ht="15" customHeight="1">
      <c r="A14" s="19">
        <v>12</v>
      </c>
      <c r="B14" s="19" t="s">
        <v>21</v>
      </c>
      <c r="C14" s="39">
        <v>1596319.68</v>
      </c>
      <c r="D14" s="39">
        <v>719801.81</v>
      </c>
      <c r="E14" s="39">
        <v>0</v>
      </c>
      <c r="F14" s="39">
        <v>0</v>
      </c>
      <c r="G14" s="39">
        <v>48424.54</v>
      </c>
      <c r="H14" s="39">
        <v>165775.59</v>
      </c>
      <c r="I14" s="39">
        <v>31396.82</v>
      </c>
      <c r="J14" s="39">
        <v>6086.42</v>
      </c>
      <c r="K14" s="40">
        <v>28872.449999999997</v>
      </c>
      <c r="L14" s="40">
        <v>38833.53</v>
      </c>
      <c r="M14" s="41">
        <v>1382515.4058199064</v>
      </c>
      <c r="N14" s="40">
        <v>510135.07586047496</v>
      </c>
      <c r="O14" s="42">
        <f t="shared" si="0"/>
        <v>1892650.4816803813</v>
      </c>
      <c r="P14" s="40">
        <f t="shared" si="1"/>
        <v>4528161.321680381</v>
      </c>
      <c r="Q14" s="51"/>
      <c r="R14" s="52"/>
    </row>
    <row r="15" spans="1:18" ht="15" customHeight="1">
      <c r="A15" s="19">
        <v>13</v>
      </c>
      <c r="B15" s="19" t="s">
        <v>22</v>
      </c>
      <c r="C15" s="39">
        <v>2274697.05</v>
      </c>
      <c r="D15" s="39">
        <v>1025691.2</v>
      </c>
      <c r="E15" s="39">
        <v>52337.91</v>
      </c>
      <c r="F15" s="39">
        <v>0</v>
      </c>
      <c r="G15" s="39">
        <v>69003.2</v>
      </c>
      <c r="H15" s="39">
        <v>236224.14</v>
      </c>
      <c r="I15" s="39">
        <v>44739.32</v>
      </c>
      <c r="J15" s="39">
        <v>8672.939999999999</v>
      </c>
      <c r="K15" s="40">
        <v>41142.19</v>
      </c>
      <c r="L15" s="40">
        <v>79086.21</v>
      </c>
      <c r="M15" s="41">
        <v>577143.3998895284</v>
      </c>
      <c r="N15" s="40">
        <v>1260244.5281254586</v>
      </c>
      <c r="O15" s="42">
        <f t="shared" si="0"/>
        <v>1837387.9280149871</v>
      </c>
      <c r="P15" s="40">
        <f t="shared" si="1"/>
        <v>5668982.088014987</v>
      </c>
      <c r="Q15" s="51"/>
      <c r="R15" s="52"/>
    </row>
    <row r="16" spans="1:18" ht="15" customHeight="1">
      <c r="A16" s="19">
        <v>14</v>
      </c>
      <c r="B16" s="19" t="s">
        <v>23</v>
      </c>
      <c r="C16" s="39">
        <v>1322567.42</v>
      </c>
      <c r="D16" s="39">
        <v>596363.27</v>
      </c>
      <c r="E16" s="39">
        <v>0</v>
      </c>
      <c r="F16" s="39">
        <v>0</v>
      </c>
      <c r="G16" s="39">
        <v>40120.22</v>
      </c>
      <c r="H16" s="39">
        <v>137346.79</v>
      </c>
      <c r="I16" s="39">
        <v>26012.589999999997</v>
      </c>
      <c r="J16" s="39">
        <v>5042.67</v>
      </c>
      <c r="K16" s="40">
        <v>23921.120000000003</v>
      </c>
      <c r="L16" s="40">
        <v>18405.27</v>
      </c>
      <c r="M16" s="41">
        <v>702271.3931307155</v>
      </c>
      <c r="N16" s="40">
        <v>219850.16103687044</v>
      </c>
      <c r="O16" s="42">
        <f t="shared" si="0"/>
        <v>922121.5541675859</v>
      </c>
      <c r="P16" s="40">
        <f t="shared" si="1"/>
        <v>3091900.904167586</v>
      </c>
      <c r="Q16" s="51"/>
      <c r="R16" s="52"/>
    </row>
    <row r="17" spans="1:18" ht="15" customHeight="1">
      <c r="A17" s="19">
        <v>15</v>
      </c>
      <c r="B17" s="19" t="s">
        <v>24</v>
      </c>
      <c r="C17" s="39">
        <v>1747202.4100000001</v>
      </c>
      <c r="D17" s="39">
        <v>787836.84</v>
      </c>
      <c r="E17" s="39">
        <v>35900.340000000004</v>
      </c>
      <c r="F17" s="39">
        <v>0</v>
      </c>
      <c r="G17" s="39">
        <v>53001.579999999994</v>
      </c>
      <c r="H17" s="39">
        <v>181444.57</v>
      </c>
      <c r="I17" s="39">
        <v>34364.42</v>
      </c>
      <c r="J17" s="39">
        <v>6661.7</v>
      </c>
      <c r="K17" s="40">
        <v>31601.440000000002</v>
      </c>
      <c r="L17" s="40">
        <v>51011.85</v>
      </c>
      <c r="M17" s="41">
        <v>1013569.6931376653</v>
      </c>
      <c r="N17" s="40">
        <v>684498.9966828204</v>
      </c>
      <c r="O17" s="42">
        <f t="shared" si="0"/>
        <v>1698068.6898204857</v>
      </c>
      <c r="P17" s="40">
        <f t="shared" si="1"/>
        <v>4627093.839820486</v>
      </c>
      <c r="Q17" s="51"/>
      <c r="R17" s="52"/>
    </row>
    <row r="18" spans="1:18" ht="15" customHeight="1">
      <c r="A18" s="19">
        <v>16</v>
      </c>
      <c r="B18" s="19" t="s">
        <v>25</v>
      </c>
      <c r="C18" s="39">
        <v>1489343.7000000002</v>
      </c>
      <c r="D18" s="39">
        <v>671564.9199999999</v>
      </c>
      <c r="E18" s="39">
        <v>28916.96</v>
      </c>
      <c r="F18" s="39">
        <v>0</v>
      </c>
      <c r="G18" s="39">
        <v>45179.41</v>
      </c>
      <c r="H18" s="39">
        <v>154666.29</v>
      </c>
      <c r="I18" s="39">
        <v>29292.79</v>
      </c>
      <c r="J18" s="39">
        <v>5678.549999999999</v>
      </c>
      <c r="K18" s="40">
        <v>26937.58</v>
      </c>
      <c r="L18" s="40">
        <v>33740.8</v>
      </c>
      <c r="M18" s="41">
        <v>1569388.2430338208</v>
      </c>
      <c r="N18" s="40">
        <v>388424.92401373095</v>
      </c>
      <c r="O18" s="42">
        <f t="shared" si="0"/>
        <v>1957813.1670475518</v>
      </c>
      <c r="P18" s="40">
        <f t="shared" si="1"/>
        <v>4443134.167047552</v>
      </c>
      <c r="Q18" s="51"/>
      <c r="R18" s="52"/>
    </row>
    <row r="19" spans="1:18" ht="15" customHeight="1">
      <c r="A19" s="19">
        <v>17</v>
      </c>
      <c r="B19" s="19" t="s">
        <v>26</v>
      </c>
      <c r="C19" s="39">
        <v>1707140.4100000001</v>
      </c>
      <c r="D19" s="39">
        <v>769772.3500000001</v>
      </c>
      <c r="E19" s="39">
        <v>34580.979999999996</v>
      </c>
      <c r="F19" s="39">
        <v>0</v>
      </c>
      <c r="G19" s="39">
        <v>51786.29</v>
      </c>
      <c r="H19" s="39">
        <v>177284.16999999998</v>
      </c>
      <c r="I19" s="39">
        <v>33576.47</v>
      </c>
      <c r="J19" s="39">
        <v>6508.960000000001</v>
      </c>
      <c r="K19" s="40">
        <v>30876.850000000002</v>
      </c>
      <c r="L19" s="40">
        <v>59701.05</v>
      </c>
      <c r="M19" s="41">
        <v>3651378.99732481</v>
      </c>
      <c r="N19" s="40">
        <v>615304.7767201189</v>
      </c>
      <c r="O19" s="42">
        <f t="shared" si="0"/>
        <v>4266683.774044929</v>
      </c>
      <c r="P19" s="40">
        <f t="shared" si="1"/>
        <v>7137911.304044929</v>
      </c>
      <c r="Q19" s="51"/>
      <c r="R19" s="52"/>
    </row>
    <row r="20" spans="1:18" ht="15" customHeight="1">
      <c r="A20" s="19">
        <v>18</v>
      </c>
      <c r="B20" s="19" t="s">
        <v>27</v>
      </c>
      <c r="C20" s="39">
        <v>1501755.46</v>
      </c>
      <c r="D20" s="39">
        <v>677161.54</v>
      </c>
      <c r="E20" s="39">
        <v>29394.42</v>
      </c>
      <c r="F20" s="39">
        <v>0</v>
      </c>
      <c r="G20" s="39">
        <v>45555.92</v>
      </c>
      <c r="H20" s="39">
        <v>155955.22</v>
      </c>
      <c r="I20" s="39">
        <v>29536.91</v>
      </c>
      <c r="J20" s="39">
        <v>5725.87</v>
      </c>
      <c r="K20" s="40">
        <v>27162.07</v>
      </c>
      <c r="L20" s="40">
        <v>32485.32</v>
      </c>
      <c r="M20" s="41">
        <v>918054.2439946779</v>
      </c>
      <c r="N20" s="40">
        <v>418335.5728820701</v>
      </c>
      <c r="O20" s="42">
        <f t="shared" si="0"/>
        <v>1336389.816876748</v>
      </c>
      <c r="P20" s="40">
        <f t="shared" si="1"/>
        <v>3841122.546876748</v>
      </c>
      <c r="Q20" s="51"/>
      <c r="R20" s="52"/>
    </row>
    <row r="21" spans="1:18" ht="15" customHeight="1">
      <c r="A21" s="19">
        <v>19</v>
      </c>
      <c r="B21" s="19" t="s">
        <v>28</v>
      </c>
      <c r="C21" s="39">
        <v>5479417.3</v>
      </c>
      <c r="D21" s="39">
        <v>2470742.26</v>
      </c>
      <c r="E21" s="39">
        <v>133932.7</v>
      </c>
      <c r="F21" s="39">
        <v>0</v>
      </c>
      <c r="G21" s="39">
        <v>166218.76</v>
      </c>
      <c r="H21" s="39">
        <v>569029.95</v>
      </c>
      <c r="I21" s="39">
        <v>107770.61</v>
      </c>
      <c r="J21" s="39">
        <v>20891.879999999997</v>
      </c>
      <c r="K21" s="40">
        <v>99105.63</v>
      </c>
      <c r="L21" s="40">
        <v>432696.12</v>
      </c>
      <c r="M21" s="41">
        <v>21807727.353123985</v>
      </c>
      <c r="N21" s="40">
        <v>4616164.196316483</v>
      </c>
      <c r="O21" s="42">
        <f t="shared" si="0"/>
        <v>26423891.54944047</v>
      </c>
      <c r="P21" s="40">
        <f t="shared" si="1"/>
        <v>35903696.75944047</v>
      </c>
      <c r="Q21" s="51"/>
      <c r="R21" s="52"/>
    </row>
    <row r="22" spans="1:18" ht="15" customHeight="1">
      <c r="A22" s="19">
        <v>20</v>
      </c>
      <c r="B22" s="19" t="s">
        <v>30</v>
      </c>
      <c r="C22" s="39">
        <v>1624087.33</v>
      </c>
      <c r="D22" s="39">
        <v>732322.62</v>
      </c>
      <c r="E22" s="39">
        <v>33534.98</v>
      </c>
      <c r="F22" s="39">
        <v>0</v>
      </c>
      <c r="G22" s="39">
        <v>49266.880000000005</v>
      </c>
      <c r="H22" s="39">
        <v>168659.22999999998</v>
      </c>
      <c r="I22" s="39">
        <v>31942.96</v>
      </c>
      <c r="J22" s="39">
        <v>6192.289999999999</v>
      </c>
      <c r="K22" s="40">
        <v>29374.68</v>
      </c>
      <c r="L22" s="40">
        <v>39066.149999999994</v>
      </c>
      <c r="M22" s="41">
        <v>358382.0332552466</v>
      </c>
      <c r="N22" s="40">
        <v>566923.9575828515</v>
      </c>
      <c r="O22" s="42">
        <f>SUM(M21:N21)</f>
        <v>26423891.54944047</v>
      </c>
      <c r="P22" s="40">
        <f t="shared" si="1"/>
        <v>3639753.110838098</v>
      </c>
      <c r="Q22" s="51"/>
      <c r="R22" s="52"/>
    </row>
    <row r="23" spans="1:18" ht="15" customHeight="1">
      <c r="A23" s="19">
        <v>21</v>
      </c>
      <c r="B23" s="19" t="s">
        <v>29</v>
      </c>
      <c r="C23" s="39">
        <v>2150459.56</v>
      </c>
      <c r="D23" s="39">
        <v>969670.8600000001</v>
      </c>
      <c r="E23" s="39">
        <v>46376.12</v>
      </c>
      <c r="F23" s="39">
        <v>0</v>
      </c>
      <c r="G23" s="39">
        <v>65234.44</v>
      </c>
      <c r="H23" s="39">
        <v>223322.26</v>
      </c>
      <c r="I23" s="39">
        <v>42295.8</v>
      </c>
      <c r="J23" s="39">
        <v>8199.25</v>
      </c>
      <c r="K23" s="40">
        <v>38895.1</v>
      </c>
      <c r="L23" s="40">
        <v>102277.21</v>
      </c>
      <c r="M23" s="41">
        <v>4127481.467502457</v>
      </c>
      <c r="N23" s="40">
        <v>1096080.5520784915</v>
      </c>
      <c r="O23" s="42">
        <f>SUM(M24:N24)</f>
        <v>5013689.111200437</v>
      </c>
      <c r="P23" s="40">
        <f t="shared" si="1"/>
        <v>8870292.619580949</v>
      </c>
      <c r="Q23" s="51"/>
      <c r="R23" s="52"/>
    </row>
    <row r="24" spans="1:18" ht="15" customHeight="1">
      <c r="A24" s="19">
        <v>22</v>
      </c>
      <c r="B24" s="19" t="s">
        <v>31</v>
      </c>
      <c r="C24" s="39">
        <v>1674890.28</v>
      </c>
      <c r="D24" s="39">
        <v>755230.34</v>
      </c>
      <c r="E24" s="39">
        <v>0</v>
      </c>
      <c r="F24" s="39">
        <v>0</v>
      </c>
      <c r="G24" s="39">
        <v>50807.990000000005</v>
      </c>
      <c r="H24" s="39">
        <v>173935.05</v>
      </c>
      <c r="I24" s="39">
        <v>32942.17</v>
      </c>
      <c r="J24" s="39">
        <v>6386</v>
      </c>
      <c r="K24" s="40">
        <v>30293.55</v>
      </c>
      <c r="L24" s="40">
        <v>52091.84</v>
      </c>
      <c r="M24" s="41">
        <v>4440011.136131186</v>
      </c>
      <c r="N24" s="40">
        <v>573677.9750692506</v>
      </c>
      <c r="O24" s="42">
        <f aca="true" t="shared" si="2" ref="O24:O55">SUM(M24:N24)</f>
        <v>5013689.111200437</v>
      </c>
      <c r="P24" s="40">
        <f t="shared" si="1"/>
        <v>7790266.331200437</v>
      </c>
      <c r="Q24" s="51"/>
      <c r="R24" s="52"/>
    </row>
    <row r="25" spans="1:18" ht="15" customHeight="1">
      <c r="A25" s="19">
        <v>23</v>
      </c>
      <c r="B25" s="19" t="s">
        <v>32</v>
      </c>
      <c r="C25" s="39">
        <v>1678795.1300000001</v>
      </c>
      <c r="D25" s="39">
        <v>756991.09</v>
      </c>
      <c r="E25" s="39">
        <v>34426.47</v>
      </c>
      <c r="F25" s="39">
        <v>0</v>
      </c>
      <c r="G25" s="39">
        <v>50926.44</v>
      </c>
      <c r="H25" s="39">
        <v>174340.56</v>
      </c>
      <c r="I25" s="39">
        <v>33018.97</v>
      </c>
      <c r="J25" s="39">
        <v>6400.889999999999</v>
      </c>
      <c r="K25" s="40">
        <v>30364.18</v>
      </c>
      <c r="L25" s="40">
        <v>47180.97</v>
      </c>
      <c r="M25" s="41">
        <v>684904.2126048864</v>
      </c>
      <c r="N25" s="40">
        <v>624402.024763024</v>
      </c>
      <c r="O25" s="42">
        <f t="shared" si="2"/>
        <v>1309306.2373679103</v>
      </c>
      <c r="P25" s="40">
        <f t="shared" si="1"/>
        <v>4121750.9373679115</v>
      </c>
      <c r="Q25" s="51"/>
      <c r="R25" s="52"/>
    </row>
    <row r="26" spans="1:18" ht="15" customHeight="1">
      <c r="A26" s="19">
        <v>24</v>
      </c>
      <c r="B26" s="19" t="s">
        <v>33</v>
      </c>
      <c r="C26" s="39">
        <v>1519851.41</v>
      </c>
      <c r="D26" s="39">
        <v>685321.25</v>
      </c>
      <c r="E26" s="39">
        <v>29859.05</v>
      </c>
      <c r="F26" s="39">
        <v>0</v>
      </c>
      <c r="G26" s="39">
        <v>46104.87</v>
      </c>
      <c r="H26" s="39">
        <v>157834.48</v>
      </c>
      <c r="I26" s="39">
        <v>29892.82</v>
      </c>
      <c r="J26" s="39">
        <v>5794.86</v>
      </c>
      <c r="K26" s="40">
        <v>27489.37</v>
      </c>
      <c r="L26" s="40">
        <v>37381.93</v>
      </c>
      <c r="M26" s="41">
        <v>1482093.1450195792</v>
      </c>
      <c r="N26" s="40">
        <v>433911.16422825586</v>
      </c>
      <c r="O26" s="42">
        <f t="shared" si="2"/>
        <v>1916004.309247835</v>
      </c>
      <c r="P26" s="40">
        <f t="shared" si="1"/>
        <v>4455534.349247836</v>
      </c>
      <c r="Q26" s="51"/>
      <c r="R26" s="52"/>
    </row>
    <row r="27" spans="1:18" ht="15" customHeight="1">
      <c r="A27" s="19">
        <v>25</v>
      </c>
      <c r="B27" s="19" t="s">
        <v>34</v>
      </c>
      <c r="C27" s="39">
        <v>1742885.8</v>
      </c>
      <c r="D27" s="39">
        <v>785890.4299999999</v>
      </c>
      <c r="E27" s="39">
        <v>35875.66</v>
      </c>
      <c r="F27" s="39">
        <v>0</v>
      </c>
      <c r="G27" s="39">
        <v>52870.64</v>
      </c>
      <c r="H27" s="39">
        <v>180996.27000000002</v>
      </c>
      <c r="I27" s="39">
        <v>34279.53</v>
      </c>
      <c r="J27" s="39">
        <v>6645.26</v>
      </c>
      <c r="K27" s="40">
        <v>31523.370000000003</v>
      </c>
      <c r="L27" s="40">
        <v>45060.979999999996</v>
      </c>
      <c r="M27" s="41">
        <v>1783846.9736514045</v>
      </c>
      <c r="N27" s="40">
        <v>681053.0693938413</v>
      </c>
      <c r="O27" s="42">
        <f t="shared" si="2"/>
        <v>2464900.043045246</v>
      </c>
      <c r="P27" s="40">
        <f t="shared" si="1"/>
        <v>5380927.983045246</v>
      </c>
      <c r="Q27" s="51"/>
      <c r="R27" s="52"/>
    </row>
    <row r="28" spans="1:18" ht="15" customHeight="1">
      <c r="A28" s="19">
        <v>26</v>
      </c>
      <c r="B28" s="19" t="s">
        <v>35</v>
      </c>
      <c r="C28" s="39">
        <v>1565878.15</v>
      </c>
      <c r="D28" s="39">
        <v>706075.32</v>
      </c>
      <c r="E28" s="39">
        <v>32749.68</v>
      </c>
      <c r="F28" s="39">
        <v>0</v>
      </c>
      <c r="G28" s="39">
        <v>47501.09</v>
      </c>
      <c r="H28" s="39">
        <v>162614.28</v>
      </c>
      <c r="I28" s="39">
        <v>30798.09</v>
      </c>
      <c r="J28" s="39">
        <v>5970.36</v>
      </c>
      <c r="K28" s="40">
        <v>28321.86</v>
      </c>
      <c r="L28" s="40">
        <v>33268.06</v>
      </c>
      <c r="M28" s="41">
        <v>435478.16767309414</v>
      </c>
      <c r="N28" s="40">
        <v>480913.6124499317</v>
      </c>
      <c r="O28" s="42">
        <f t="shared" si="2"/>
        <v>916391.7801230259</v>
      </c>
      <c r="P28" s="40">
        <f t="shared" si="1"/>
        <v>3529568.670123025</v>
      </c>
      <c r="Q28" s="51"/>
      <c r="R28" s="52"/>
    </row>
    <row r="29" spans="1:18" ht="15" customHeight="1">
      <c r="A29" s="19">
        <v>27</v>
      </c>
      <c r="B29" s="19" t="s">
        <v>36</v>
      </c>
      <c r="C29" s="39">
        <v>2131144.25</v>
      </c>
      <c r="D29" s="39">
        <v>960961.3500000001</v>
      </c>
      <c r="E29" s="39">
        <v>46755.9</v>
      </c>
      <c r="F29" s="39">
        <v>0</v>
      </c>
      <c r="G29" s="39">
        <v>64648.5</v>
      </c>
      <c r="H29" s="39">
        <v>221316.40000000002</v>
      </c>
      <c r="I29" s="39">
        <v>41915.89</v>
      </c>
      <c r="J29" s="39">
        <v>8125.599999999999</v>
      </c>
      <c r="K29" s="40">
        <v>38545.759999999995</v>
      </c>
      <c r="L29" s="40">
        <v>71624.56</v>
      </c>
      <c r="M29" s="41">
        <v>752509.2907119587</v>
      </c>
      <c r="N29" s="40">
        <v>1121029.0656507004</v>
      </c>
      <c r="O29" s="42">
        <f t="shared" si="2"/>
        <v>1873538.356362659</v>
      </c>
      <c r="P29" s="40">
        <f t="shared" si="1"/>
        <v>5458576.566362659</v>
      </c>
      <c r="Q29" s="51"/>
      <c r="R29" s="52"/>
    </row>
    <row r="30" spans="1:18" ht="15" customHeight="1">
      <c r="A30" s="19">
        <v>28</v>
      </c>
      <c r="B30" s="19" t="s">
        <v>37</v>
      </c>
      <c r="C30" s="39">
        <v>1400461.04</v>
      </c>
      <c r="D30" s="39">
        <v>631486.56</v>
      </c>
      <c r="E30" s="39">
        <v>27074.25</v>
      </c>
      <c r="F30" s="39">
        <v>0</v>
      </c>
      <c r="G30" s="39">
        <v>42483.14</v>
      </c>
      <c r="H30" s="39">
        <v>145435.94</v>
      </c>
      <c r="I30" s="39">
        <v>27544.62</v>
      </c>
      <c r="J30" s="39">
        <v>5339.65</v>
      </c>
      <c r="K30" s="40">
        <v>25329.969999999998</v>
      </c>
      <c r="L30" s="40">
        <v>22044.24</v>
      </c>
      <c r="M30" s="41">
        <v>333335.14581978845</v>
      </c>
      <c r="N30" s="40">
        <v>339492.7565102269</v>
      </c>
      <c r="O30" s="42">
        <f t="shared" si="2"/>
        <v>672827.9023300153</v>
      </c>
      <c r="P30" s="40">
        <f t="shared" si="1"/>
        <v>3000027.312330016</v>
      </c>
      <c r="Q30" s="51"/>
      <c r="R30" s="52"/>
    </row>
    <row r="31" spans="1:18" ht="15" customHeight="1">
      <c r="A31" s="19">
        <v>29</v>
      </c>
      <c r="B31" s="19" t="s">
        <v>38</v>
      </c>
      <c r="C31" s="39">
        <v>1845005.3399999999</v>
      </c>
      <c r="D31" s="39">
        <v>831937.48</v>
      </c>
      <c r="E31" s="39">
        <v>39363.51</v>
      </c>
      <c r="F31" s="39">
        <v>0</v>
      </c>
      <c r="G31" s="39">
        <v>55968.450000000004</v>
      </c>
      <c r="H31" s="39">
        <v>191601.26</v>
      </c>
      <c r="I31" s="39">
        <v>36288.04</v>
      </c>
      <c r="J31" s="39">
        <v>7034.61</v>
      </c>
      <c r="K31" s="40">
        <v>33370.39</v>
      </c>
      <c r="L31" s="40">
        <v>62982.25</v>
      </c>
      <c r="M31" s="41">
        <v>1058659.5454215996</v>
      </c>
      <c r="N31" s="40">
        <v>813928.0256568778</v>
      </c>
      <c r="O31" s="42">
        <f t="shared" si="2"/>
        <v>1872587.5710784774</v>
      </c>
      <c r="P31" s="40">
        <f t="shared" si="1"/>
        <v>4976138.9010784775</v>
      </c>
      <c r="Q31" s="51"/>
      <c r="R31" s="52"/>
    </row>
    <row r="32" spans="1:18" ht="15" customHeight="1">
      <c r="A32" s="19">
        <v>30</v>
      </c>
      <c r="B32" s="19" t="s">
        <v>39</v>
      </c>
      <c r="C32" s="39">
        <v>1583675.63</v>
      </c>
      <c r="D32" s="39">
        <v>714100.4299999999</v>
      </c>
      <c r="E32" s="39">
        <v>31623.12</v>
      </c>
      <c r="F32" s="39">
        <v>0</v>
      </c>
      <c r="G32" s="39">
        <v>48040.979999999996</v>
      </c>
      <c r="H32" s="39">
        <v>164462.52</v>
      </c>
      <c r="I32" s="39">
        <v>31148.129999999997</v>
      </c>
      <c r="J32" s="39">
        <v>6038.21</v>
      </c>
      <c r="K32" s="40">
        <v>28643.74</v>
      </c>
      <c r="L32" s="40">
        <v>39953.25</v>
      </c>
      <c r="M32" s="41">
        <v>1830018.037574748</v>
      </c>
      <c r="N32" s="40">
        <v>487943.3041194491</v>
      </c>
      <c r="O32" s="42">
        <f t="shared" si="2"/>
        <v>2317961.341694197</v>
      </c>
      <c r="P32" s="40">
        <f t="shared" si="1"/>
        <v>4965647.351694196</v>
      </c>
      <c r="Q32" s="51"/>
      <c r="R32" s="52"/>
    </row>
    <row r="33" spans="1:18" ht="15" customHeight="1">
      <c r="A33" s="19">
        <v>31</v>
      </c>
      <c r="B33" s="19" t="s">
        <v>40</v>
      </c>
      <c r="C33" s="39">
        <v>1486756.04</v>
      </c>
      <c r="D33" s="39">
        <v>670398.1</v>
      </c>
      <c r="E33" s="39">
        <v>28836.510000000002</v>
      </c>
      <c r="F33" s="39">
        <v>0</v>
      </c>
      <c r="G33" s="39">
        <v>45100.909999999996</v>
      </c>
      <c r="H33" s="39">
        <v>154397.57</v>
      </c>
      <c r="I33" s="39">
        <v>29241.89</v>
      </c>
      <c r="J33" s="39">
        <v>5668.68</v>
      </c>
      <c r="K33" s="40">
        <v>26890.77</v>
      </c>
      <c r="L33" s="40">
        <v>31351.670000000002</v>
      </c>
      <c r="M33" s="41">
        <v>1125282.6144182244</v>
      </c>
      <c r="N33" s="40">
        <v>382084.4178020093</v>
      </c>
      <c r="O33" s="42">
        <f t="shared" si="2"/>
        <v>1507367.0322202337</v>
      </c>
      <c r="P33" s="40">
        <f t="shared" si="1"/>
        <v>3986009.172220234</v>
      </c>
      <c r="Q33" s="51"/>
      <c r="R33" s="52"/>
    </row>
    <row r="34" spans="1:18" ht="15" customHeight="1">
      <c r="A34" s="19">
        <v>32</v>
      </c>
      <c r="B34" s="19" t="s">
        <v>41</v>
      </c>
      <c r="C34" s="39">
        <v>3156975.6799999997</v>
      </c>
      <c r="D34" s="39">
        <v>1423522.3900000001</v>
      </c>
      <c r="E34" s="39">
        <v>74389.92</v>
      </c>
      <c r="F34" s="39">
        <v>0</v>
      </c>
      <c r="G34" s="39">
        <v>95767.21</v>
      </c>
      <c r="H34" s="39">
        <v>327847.56</v>
      </c>
      <c r="I34" s="39">
        <v>62092.22</v>
      </c>
      <c r="J34" s="39">
        <v>12036.89</v>
      </c>
      <c r="K34" s="40">
        <v>57099.86</v>
      </c>
      <c r="L34" s="40">
        <v>172757.42</v>
      </c>
      <c r="M34" s="41">
        <v>7993178.56654623</v>
      </c>
      <c r="N34" s="40">
        <v>2146261.35266778</v>
      </c>
      <c r="O34" s="42">
        <f t="shared" si="2"/>
        <v>10139439.91921401</v>
      </c>
      <c r="P34" s="40">
        <f t="shared" si="1"/>
        <v>15521929.06921401</v>
      </c>
      <c r="Q34" s="51"/>
      <c r="R34" s="52"/>
    </row>
    <row r="35" spans="1:18" ht="15" customHeight="1">
      <c r="A35" s="19">
        <v>33</v>
      </c>
      <c r="B35" s="19" t="s">
        <v>42</v>
      </c>
      <c r="C35" s="39">
        <v>3590013.7800000003</v>
      </c>
      <c r="D35" s="39">
        <v>1618785.04</v>
      </c>
      <c r="E35" s="39">
        <v>85099.75</v>
      </c>
      <c r="F35" s="39">
        <v>0</v>
      </c>
      <c r="G35" s="39">
        <v>108903.49</v>
      </c>
      <c r="H35" s="39">
        <v>372817.99</v>
      </c>
      <c r="I35" s="39">
        <v>70609.31999999999</v>
      </c>
      <c r="J35" s="39">
        <v>13687.98</v>
      </c>
      <c r="K35" s="40">
        <v>64932.18</v>
      </c>
      <c r="L35" s="40">
        <v>195611.65000000002</v>
      </c>
      <c r="M35" s="41">
        <v>5010730.2618139535</v>
      </c>
      <c r="N35" s="40">
        <v>2628829.010216422</v>
      </c>
      <c r="O35" s="42">
        <f t="shared" si="2"/>
        <v>7639559.272030376</v>
      </c>
      <c r="P35" s="40">
        <f t="shared" si="1"/>
        <v>13760020.452030377</v>
      </c>
      <c r="Q35" s="51"/>
      <c r="R35" s="52"/>
    </row>
    <row r="36" spans="1:18" ht="15" customHeight="1">
      <c r="A36" s="19">
        <v>34</v>
      </c>
      <c r="B36" s="19" t="s">
        <v>43</v>
      </c>
      <c r="C36" s="39">
        <v>1890309.69</v>
      </c>
      <c r="D36" s="39">
        <v>852365.8200000001</v>
      </c>
      <c r="E36" s="39">
        <v>39812.920000000006</v>
      </c>
      <c r="F36" s="39">
        <v>0</v>
      </c>
      <c r="G36" s="39">
        <v>57342.759999999995</v>
      </c>
      <c r="H36" s="39">
        <v>196306.06</v>
      </c>
      <c r="I36" s="39">
        <v>37179.09</v>
      </c>
      <c r="J36" s="39">
        <v>7207.34</v>
      </c>
      <c r="K36" s="40">
        <v>34189.82000000001</v>
      </c>
      <c r="L36" s="40">
        <v>65705.9</v>
      </c>
      <c r="M36" s="41">
        <v>1474424.7556234892</v>
      </c>
      <c r="N36" s="40">
        <v>835430.6119401078</v>
      </c>
      <c r="O36" s="42">
        <f t="shared" si="2"/>
        <v>2309855.367563597</v>
      </c>
      <c r="P36" s="40">
        <f t="shared" si="1"/>
        <v>5490274.767563596</v>
      </c>
      <c r="Q36" s="51"/>
      <c r="R36" s="52"/>
    </row>
    <row r="37" spans="1:18" ht="15" customHeight="1">
      <c r="A37" s="19">
        <v>35</v>
      </c>
      <c r="B37" s="19" t="s">
        <v>44</v>
      </c>
      <c r="C37" s="39">
        <v>1847382.6</v>
      </c>
      <c r="D37" s="39">
        <v>833009.44</v>
      </c>
      <c r="E37" s="39">
        <v>0</v>
      </c>
      <c r="F37" s="39">
        <v>0</v>
      </c>
      <c r="G37" s="39">
        <v>56040.56999999999</v>
      </c>
      <c r="H37" s="39">
        <v>191848.13</v>
      </c>
      <c r="I37" s="39">
        <v>36334.799999999996</v>
      </c>
      <c r="J37" s="39">
        <v>7043.67</v>
      </c>
      <c r="K37" s="40">
        <v>33413.39</v>
      </c>
      <c r="L37" s="40">
        <v>62310.75</v>
      </c>
      <c r="M37" s="41">
        <v>1765056.164012299</v>
      </c>
      <c r="N37" s="40">
        <v>785257.9106125712</v>
      </c>
      <c r="O37" s="42">
        <f t="shared" si="2"/>
        <v>2550314.07462487</v>
      </c>
      <c r="P37" s="40">
        <f t="shared" si="1"/>
        <v>5617697.42462487</v>
      </c>
      <c r="Q37" s="51"/>
      <c r="R37" s="52"/>
    </row>
    <row r="38" spans="1:18" ht="15" customHeight="1">
      <c r="A38" s="19">
        <v>36</v>
      </c>
      <c r="B38" s="19" t="s">
        <v>45</v>
      </c>
      <c r="C38" s="39">
        <v>2037438.13</v>
      </c>
      <c r="D38" s="39">
        <v>918708</v>
      </c>
      <c r="E38" s="39">
        <v>43594.41</v>
      </c>
      <c r="F38" s="39">
        <v>0</v>
      </c>
      <c r="G38" s="39">
        <v>61805.92</v>
      </c>
      <c r="H38" s="39">
        <v>211585.13</v>
      </c>
      <c r="I38" s="39">
        <v>40072.85</v>
      </c>
      <c r="J38" s="39">
        <v>7768.32</v>
      </c>
      <c r="K38" s="40">
        <v>36850.9</v>
      </c>
      <c r="L38" s="40">
        <v>73889.57</v>
      </c>
      <c r="M38" s="41">
        <v>3533181.213375836</v>
      </c>
      <c r="N38" s="40">
        <v>1000283.7734448707</v>
      </c>
      <c r="O38" s="42">
        <f t="shared" si="2"/>
        <v>4533464.986820707</v>
      </c>
      <c r="P38" s="40">
        <f t="shared" si="1"/>
        <v>7965178.216820706</v>
      </c>
      <c r="Q38" s="51"/>
      <c r="R38" s="52"/>
    </row>
    <row r="39" spans="1:18" ht="15" customHeight="1">
      <c r="A39" s="19">
        <v>37</v>
      </c>
      <c r="B39" s="19" t="s">
        <v>46</v>
      </c>
      <c r="C39" s="39">
        <v>1742005.63</v>
      </c>
      <c r="D39" s="39">
        <v>785493.55</v>
      </c>
      <c r="E39" s="39">
        <v>0</v>
      </c>
      <c r="F39" s="39">
        <v>0</v>
      </c>
      <c r="G39" s="39">
        <v>52843.93</v>
      </c>
      <c r="H39" s="39">
        <v>180904.87</v>
      </c>
      <c r="I39" s="39">
        <v>34262.21</v>
      </c>
      <c r="J39" s="39">
        <v>6641.9</v>
      </c>
      <c r="K39" s="40">
        <v>31507.45</v>
      </c>
      <c r="L39" s="40">
        <v>51612.22</v>
      </c>
      <c r="M39" s="41">
        <v>1272380.678359178</v>
      </c>
      <c r="N39" s="40">
        <v>667269.3602379246</v>
      </c>
      <c r="O39" s="42">
        <f t="shared" si="2"/>
        <v>1939650.0385971025</v>
      </c>
      <c r="P39" s="40">
        <f t="shared" si="1"/>
        <v>4824921.798597103</v>
      </c>
      <c r="Q39" s="51"/>
      <c r="R39" s="52"/>
    </row>
    <row r="40" spans="1:18" ht="15" customHeight="1">
      <c r="A40" s="19">
        <v>38</v>
      </c>
      <c r="B40" s="19" t="s">
        <v>47</v>
      </c>
      <c r="C40" s="39">
        <v>5096401.890000001</v>
      </c>
      <c r="D40" s="39">
        <v>2298035.52</v>
      </c>
      <c r="E40" s="39">
        <v>125647.86</v>
      </c>
      <c r="F40" s="39">
        <v>0</v>
      </c>
      <c r="G40" s="39">
        <v>154599.94</v>
      </c>
      <c r="H40" s="39">
        <v>529254.3099999999</v>
      </c>
      <c r="I40" s="39">
        <v>100237.36</v>
      </c>
      <c r="J40" s="39">
        <v>19431.510000000002</v>
      </c>
      <c r="K40" s="40">
        <v>92178.06</v>
      </c>
      <c r="L40" s="40">
        <v>285851.41000000003</v>
      </c>
      <c r="M40" s="41">
        <v>5521259.900347166</v>
      </c>
      <c r="N40" s="40">
        <v>4235871.660704743</v>
      </c>
      <c r="O40" s="42">
        <f t="shared" si="2"/>
        <v>9757131.561051909</v>
      </c>
      <c r="P40" s="40">
        <f t="shared" si="1"/>
        <v>18458769.421051912</v>
      </c>
      <c r="Q40" s="51"/>
      <c r="R40" s="52"/>
    </row>
    <row r="41" spans="1:18" ht="15" customHeight="1">
      <c r="A41" s="19">
        <v>39</v>
      </c>
      <c r="B41" s="19" t="s">
        <v>48</v>
      </c>
      <c r="C41" s="39">
        <v>1590324.6</v>
      </c>
      <c r="D41" s="39">
        <v>717098.54</v>
      </c>
      <c r="E41" s="39">
        <v>32396.9</v>
      </c>
      <c r="F41" s="39">
        <v>0</v>
      </c>
      <c r="G41" s="39">
        <v>48242.67</v>
      </c>
      <c r="H41" s="39">
        <v>165153</v>
      </c>
      <c r="I41" s="39">
        <v>31278.9</v>
      </c>
      <c r="J41" s="39">
        <v>6063.56</v>
      </c>
      <c r="K41" s="40">
        <v>28764.010000000002</v>
      </c>
      <c r="L41" s="40">
        <v>35568.76</v>
      </c>
      <c r="M41" s="41">
        <v>376312.7379953023</v>
      </c>
      <c r="N41" s="40">
        <v>524194.45919950993</v>
      </c>
      <c r="O41" s="42">
        <f t="shared" si="2"/>
        <v>900507.1971948122</v>
      </c>
      <c r="P41" s="40">
        <f t="shared" si="1"/>
        <v>3555398.137194812</v>
      </c>
      <c r="Q41" s="51"/>
      <c r="R41" s="52"/>
    </row>
    <row r="42" spans="1:18" ht="15" customHeight="1">
      <c r="A42" s="19">
        <v>40</v>
      </c>
      <c r="B42" s="19" t="s">
        <v>49</v>
      </c>
      <c r="C42" s="39">
        <v>4476919.89</v>
      </c>
      <c r="D42" s="39">
        <v>2018702.83</v>
      </c>
      <c r="E42" s="39">
        <v>109759.38</v>
      </c>
      <c r="F42" s="39">
        <v>0</v>
      </c>
      <c r="G42" s="39">
        <v>135807.88</v>
      </c>
      <c r="H42" s="39">
        <v>464921.94999999995</v>
      </c>
      <c r="I42" s="39">
        <v>88053.23000000001</v>
      </c>
      <c r="J42" s="39">
        <v>17069.550000000003</v>
      </c>
      <c r="K42" s="40">
        <v>80973.56</v>
      </c>
      <c r="L42" s="40">
        <v>253071.3</v>
      </c>
      <c r="M42" s="41">
        <v>5568769.742964689</v>
      </c>
      <c r="N42" s="40">
        <v>3581007.638707144</v>
      </c>
      <c r="O42" s="42">
        <f t="shared" si="2"/>
        <v>9149777.381671833</v>
      </c>
      <c r="P42" s="40">
        <f t="shared" si="1"/>
        <v>16795056.95167183</v>
      </c>
      <c r="Q42" s="51"/>
      <c r="R42" s="52"/>
    </row>
    <row r="43" spans="1:18" ht="15" customHeight="1">
      <c r="A43" s="19">
        <v>41</v>
      </c>
      <c r="B43" s="19" t="s">
        <v>50</v>
      </c>
      <c r="C43" s="39">
        <v>11308720.05</v>
      </c>
      <c r="D43" s="39">
        <v>5099252.56</v>
      </c>
      <c r="E43" s="39">
        <v>292288.4</v>
      </c>
      <c r="F43" s="39">
        <v>0</v>
      </c>
      <c r="G43" s="39">
        <v>343051.35</v>
      </c>
      <c r="H43" s="39">
        <v>1174395</v>
      </c>
      <c r="I43" s="39">
        <v>222422.88</v>
      </c>
      <c r="J43" s="39">
        <v>43117.81</v>
      </c>
      <c r="K43" s="40">
        <v>204539.61</v>
      </c>
      <c r="L43" s="40">
        <v>627583.44</v>
      </c>
      <c r="M43" s="41">
        <v>5389517.697146399</v>
      </c>
      <c r="N43" s="40">
        <v>10849019.63953043</v>
      </c>
      <c r="O43" s="42">
        <f t="shared" si="2"/>
        <v>16238537.336676829</v>
      </c>
      <c r="P43" s="40">
        <f t="shared" si="1"/>
        <v>35553908.43667682</v>
      </c>
      <c r="Q43" s="51"/>
      <c r="R43" s="52"/>
    </row>
    <row r="44" spans="1:18" ht="15" customHeight="1">
      <c r="A44" s="19">
        <v>42</v>
      </c>
      <c r="B44" s="19" t="s">
        <v>51</v>
      </c>
      <c r="C44" s="39">
        <v>1819720.76</v>
      </c>
      <c r="D44" s="39">
        <v>820536.3400000001</v>
      </c>
      <c r="E44" s="39">
        <v>37950.909999999996</v>
      </c>
      <c r="F44" s="39">
        <v>0</v>
      </c>
      <c r="G44" s="39">
        <v>55201.44</v>
      </c>
      <c r="H44" s="39">
        <v>188975.49</v>
      </c>
      <c r="I44" s="39">
        <v>35790.729999999996</v>
      </c>
      <c r="J44" s="39">
        <v>6938.200000000001</v>
      </c>
      <c r="K44" s="40">
        <v>32913.08</v>
      </c>
      <c r="L44" s="40">
        <v>58736.520000000004</v>
      </c>
      <c r="M44" s="41">
        <v>2156707.9860059405</v>
      </c>
      <c r="N44" s="40">
        <v>758379.6777585337</v>
      </c>
      <c r="O44" s="42">
        <f t="shared" si="2"/>
        <v>2915087.663764474</v>
      </c>
      <c r="P44" s="40">
        <f t="shared" si="1"/>
        <v>5971851.133764475</v>
      </c>
      <c r="Q44" s="51"/>
      <c r="R44" s="52"/>
    </row>
    <row r="45" spans="1:18" ht="15" customHeight="1">
      <c r="A45" s="19">
        <v>43</v>
      </c>
      <c r="B45" s="19" t="s">
        <v>52</v>
      </c>
      <c r="C45" s="39">
        <v>1489851.5299999998</v>
      </c>
      <c r="D45" s="39">
        <v>671793.9</v>
      </c>
      <c r="E45" s="39">
        <v>0</v>
      </c>
      <c r="F45" s="39">
        <v>0</v>
      </c>
      <c r="G45" s="39">
        <v>45194.8</v>
      </c>
      <c r="H45" s="39">
        <v>154719.03</v>
      </c>
      <c r="I45" s="39">
        <v>29302.780000000002</v>
      </c>
      <c r="J45" s="39">
        <v>5680.49</v>
      </c>
      <c r="K45" s="40">
        <v>26946.77</v>
      </c>
      <c r="L45" s="40">
        <v>34990.69</v>
      </c>
      <c r="M45" s="41">
        <v>1667020.257009086</v>
      </c>
      <c r="N45" s="40">
        <v>380568.20979485847</v>
      </c>
      <c r="O45" s="42">
        <f t="shared" si="2"/>
        <v>2047588.4668039444</v>
      </c>
      <c r="P45" s="40">
        <f t="shared" si="1"/>
        <v>4506068.456803944</v>
      </c>
      <c r="Q45" s="51"/>
      <c r="R45" s="52"/>
    </row>
    <row r="46" spans="1:18" ht="15" customHeight="1">
      <c r="A46" s="19">
        <v>44</v>
      </c>
      <c r="B46" s="19" t="s">
        <v>53</v>
      </c>
      <c r="C46" s="39">
        <v>1953326.2200000002</v>
      </c>
      <c r="D46" s="39">
        <v>880780.8200000001</v>
      </c>
      <c r="E46" s="39">
        <v>41686.33</v>
      </c>
      <c r="F46" s="39">
        <v>0</v>
      </c>
      <c r="G46" s="39">
        <v>59254.38</v>
      </c>
      <c r="H46" s="39">
        <v>202850.22999999998</v>
      </c>
      <c r="I46" s="39">
        <v>38418.520000000004</v>
      </c>
      <c r="J46" s="39">
        <v>7447.610000000001</v>
      </c>
      <c r="K46" s="40">
        <v>35329.58</v>
      </c>
      <c r="L46" s="40">
        <v>65656.62</v>
      </c>
      <c r="M46" s="41">
        <v>1605675.6223401648</v>
      </c>
      <c r="N46" s="40">
        <v>905727.5286352825</v>
      </c>
      <c r="O46" s="42">
        <f t="shared" si="2"/>
        <v>2511403.150975447</v>
      </c>
      <c r="P46" s="40">
        <f t="shared" si="1"/>
        <v>5796153.460975448</v>
      </c>
      <c r="Q46" s="51"/>
      <c r="R46" s="52"/>
    </row>
    <row r="47" spans="1:18" ht="15" customHeight="1">
      <c r="A47" s="19">
        <v>45</v>
      </c>
      <c r="B47" s="19" t="s">
        <v>54</v>
      </c>
      <c r="C47" s="39">
        <v>1414097.25</v>
      </c>
      <c r="D47" s="39">
        <v>637635.29</v>
      </c>
      <c r="E47" s="39">
        <v>27279.320000000003</v>
      </c>
      <c r="F47" s="39">
        <v>0</v>
      </c>
      <c r="G47" s="39">
        <v>42896.8</v>
      </c>
      <c r="H47" s="39">
        <v>146852.04</v>
      </c>
      <c r="I47" s="39">
        <v>27812.82</v>
      </c>
      <c r="J47" s="39">
        <v>5391.65</v>
      </c>
      <c r="K47" s="40">
        <v>25576.609999999997</v>
      </c>
      <c r="L47" s="40">
        <v>24552.43</v>
      </c>
      <c r="M47" s="41">
        <v>444723.3188578304</v>
      </c>
      <c r="N47" s="40">
        <v>337563.0372283986</v>
      </c>
      <c r="O47" s="42">
        <f t="shared" si="2"/>
        <v>782286.356086229</v>
      </c>
      <c r="P47" s="40">
        <f t="shared" si="1"/>
        <v>3134380.566086229</v>
      </c>
      <c r="Q47" s="51"/>
      <c r="R47" s="52"/>
    </row>
    <row r="48" spans="1:18" ht="15" customHeight="1">
      <c r="A48" s="19">
        <v>46</v>
      </c>
      <c r="B48" s="19" t="s">
        <v>55</v>
      </c>
      <c r="C48" s="39">
        <v>1480487.97</v>
      </c>
      <c r="D48" s="39">
        <v>667571.74</v>
      </c>
      <c r="E48" s="39">
        <v>0</v>
      </c>
      <c r="F48" s="39">
        <v>0</v>
      </c>
      <c r="G48" s="39">
        <v>44910.76</v>
      </c>
      <c r="H48" s="39">
        <v>153746.62</v>
      </c>
      <c r="I48" s="39">
        <v>29118.61</v>
      </c>
      <c r="J48" s="39">
        <v>5644.79</v>
      </c>
      <c r="K48" s="40">
        <v>26777.41</v>
      </c>
      <c r="L48" s="40">
        <v>30394.880000000005</v>
      </c>
      <c r="M48" s="41">
        <v>1093165.3027794668</v>
      </c>
      <c r="N48" s="40">
        <v>398073.5204228726</v>
      </c>
      <c r="O48" s="42">
        <f t="shared" si="2"/>
        <v>1491238.8232023395</v>
      </c>
      <c r="P48" s="40">
        <f t="shared" si="1"/>
        <v>3929891.6032023393</v>
      </c>
      <c r="Q48" s="51"/>
      <c r="R48" s="52"/>
    </row>
    <row r="49" spans="1:18" ht="15" customHeight="1">
      <c r="A49" s="19">
        <v>47</v>
      </c>
      <c r="B49" s="19" t="s">
        <v>56</v>
      </c>
      <c r="C49" s="39">
        <v>1799899.25</v>
      </c>
      <c r="D49" s="39">
        <v>811598.56</v>
      </c>
      <c r="E49" s="39">
        <v>37314.42</v>
      </c>
      <c r="F49" s="39">
        <v>0</v>
      </c>
      <c r="G49" s="39">
        <v>54600.15000000001</v>
      </c>
      <c r="H49" s="39">
        <v>186917.04</v>
      </c>
      <c r="I49" s="39">
        <v>35400.880000000005</v>
      </c>
      <c r="J49" s="39">
        <v>6862.639999999999</v>
      </c>
      <c r="K49" s="40">
        <v>32554.57</v>
      </c>
      <c r="L49" s="40">
        <v>54629.439999999995</v>
      </c>
      <c r="M49" s="41">
        <v>1824816.851510018</v>
      </c>
      <c r="N49" s="40">
        <v>723644.7306856238</v>
      </c>
      <c r="O49" s="42">
        <f t="shared" si="2"/>
        <v>2548461.582195642</v>
      </c>
      <c r="P49" s="40">
        <f t="shared" si="1"/>
        <v>5568238.532195641</v>
      </c>
      <c r="Q49" s="51"/>
      <c r="R49" s="52"/>
    </row>
    <row r="50" spans="1:18" ht="15" customHeight="1">
      <c r="A50" s="19">
        <v>48</v>
      </c>
      <c r="B50" s="19" t="s">
        <v>57</v>
      </c>
      <c r="C50" s="39">
        <v>3935604.42</v>
      </c>
      <c r="D50" s="39">
        <v>1774616.4700000002</v>
      </c>
      <c r="E50" s="39">
        <v>95154.54000000001</v>
      </c>
      <c r="F50" s="39">
        <v>0</v>
      </c>
      <c r="G50" s="39">
        <v>119387.02000000002</v>
      </c>
      <c r="H50" s="39">
        <v>408707.1</v>
      </c>
      <c r="I50" s="39">
        <v>77406.48999999999</v>
      </c>
      <c r="J50" s="39">
        <v>15005.63</v>
      </c>
      <c r="K50" s="40">
        <v>71182.85</v>
      </c>
      <c r="L50" s="40">
        <v>215840.31</v>
      </c>
      <c r="M50" s="41">
        <v>4312256.341194052</v>
      </c>
      <c r="N50" s="40">
        <v>2991616.235200148</v>
      </c>
      <c r="O50" s="42">
        <f t="shared" si="2"/>
        <v>7303872.5763942</v>
      </c>
      <c r="P50" s="40">
        <f t="shared" si="1"/>
        <v>14016777.4063942</v>
      </c>
      <c r="Q50" s="51"/>
      <c r="R50" s="52"/>
    </row>
    <row r="51" spans="1:18" ht="15" customHeight="1">
      <c r="A51" s="19">
        <v>49</v>
      </c>
      <c r="B51" s="19" t="s">
        <v>58</v>
      </c>
      <c r="C51" s="39">
        <v>1566602.2000000002</v>
      </c>
      <c r="D51" s="39">
        <v>706401.8</v>
      </c>
      <c r="E51" s="39">
        <v>30761.73</v>
      </c>
      <c r="F51" s="39">
        <v>0</v>
      </c>
      <c r="G51" s="39">
        <v>47523.049999999996</v>
      </c>
      <c r="H51" s="39">
        <v>162689.49</v>
      </c>
      <c r="I51" s="39">
        <v>30812.339999999997</v>
      </c>
      <c r="J51" s="39">
        <v>5973.120000000001</v>
      </c>
      <c r="K51" s="40">
        <v>28334.95</v>
      </c>
      <c r="L51" s="40">
        <v>40149.229999999996</v>
      </c>
      <c r="M51" s="41">
        <v>2072972.0192848442</v>
      </c>
      <c r="N51" s="40">
        <v>450589.4523069151</v>
      </c>
      <c r="O51" s="42">
        <f t="shared" si="2"/>
        <v>2523561.4715917595</v>
      </c>
      <c r="P51" s="40">
        <f t="shared" si="1"/>
        <v>5142809.381591759</v>
      </c>
      <c r="Q51" s="51"/>
      <c r="R51" s="52"/>
    </row>
    <row r="52" spans="1:18" ht="15" customHeight="1">
      <c r="A52" s="29">
        <v>50</v>
      </c>
      <c r="B52" s="29" t="s">
        <v>59</v>
      </c>
      <c r="C52" s="46">
        <v>130737722.08000001</v>
      </c>
      <c r="D52" s="46">
        <v>58951380.79000001</v>
      </c>
      <c r="E52" s="46">
        <v>0</v>
      </c>
      <c r="F52" s="46">
        <v>15624946</v>
      </c>
      <c r="G52" s="46">
        <v>3965944.21</v>
      </c>
      <c r="H52" s="46">
        <v>13576932.61</v>
      </c>
      <c r="I52" s="46">
        <v>2571383.94</v>
      </c>
      <c r="J52" s="46">
        <v>498475.9</v>
      </c>
      <c r="K52" s="47">
        <v>2364639.29</v>
      </c>
      <c r="L52" s="47">
        <v>6353963.029999999</v>
      </c>
      <c r="M52" s="41">
        <v>66508605.42918718</v>
      </c>
      <c r="N52" s="40">
        <v>114505682.74512947</v>
      </c>
      <c r="O52" s="42">
        <f t="shared" si="2"/>
        <v>181014288.17431664</v>
      </c>
      <c r="P52" s="40">
        <f t="shared" si="1"/>
        <v>415659676.02431667</v>
      </c>
      <c r="Q52" s="51"/>
      <c r="R52" s="52"/>
    </row>
    <row r="53" spans="1:18" ht="15" customHeight="1">
      <c r="A53" s="19">
        <v>51</v>
      </c>
      <c r="B53" s="19" t="s">
        <v>60</v>
      </c>
      <c r="C53" s="39">
        <v>1480233.22</v>
      </c>
      <c r="D53" s="39">
        <v>667456.88</v>
      </c>
      <c r="E53" s="39">
        <v>0</v>
      </c>
      <c r="F53" s="39">
        <v>0</v>
      </c>
      <c r="G53" s="39">
        <v>44903.04</v>
      </c>
      <c r="H53" s="39">
        <v>153720.16999999998</v>
      </c>
      <c r="I53" s="39">
        <v>29113.61</v>
      </c>
      <c r="J53" s="39">
        <v>5643.81</v>
      </c>
      <c r="K53" s="40">
        <v>26772.8</v>
      </c>
      <c r="L53" s="40">
        <v>27764.409999999996</v>
      </c>
      <c r="M53" s="41">
        <v>286164.86571801663</v>
      </c>
      <c r="N53" s="40">
        <v>423297.7081782002</v>
      </c>
      <c r="O53" s="42">
        <f t="shared" si="2"/>
        <v>709462.5738962168</v>
      </c>
      <c r="P53" s="40">
        <f t="shared" si="1"/>
        <v>3145070.513896217</v>
      </c>
      <c r="Q53" s="51"/>
      <c r="R53" s="52"/>
    </row>
    <row r="54" spans="1:18" ht="15" customHeight="1">
      <c r="A54" s="19">
        <v>52</v>
      </c>
      <c r="B54" s="19" t="s">
        <v>61</v>
      </c>
      <c r="C54" s="39">
        <v>5600370.51</v>
      </c>
      <c r="D54" s="39">
        <v>2525281.68</v>
      </c>
      <c r="E54" s="39">
        <v>146198.54</v>
      </c>
      <c r="F54" s="39">
        <v>0</v>
      </c>
      <c r="G54" s="39">
        <v>169887.89</v>
      </c>
      <c r="H54" s="39">
        <v>581590.77</v>
      </c>
      <c r="I54" s="39">
        <v>110149.55</v>
      </c>
      <c r="J54" s="39">
        <v>21353.03</v>
      </c>
      <c r="K54" s="40">
        <v>101293.29</v>
      </c>
      <c r="L54" s="40">
        <v>320189.01</v>
      </c>
      <c r="M54" s="41">
        <v>5615474.41235221</v>
      </c>
      <c r="N54" s="40">
        <v>4683428.696997357</v>
      </c>
      <c r="O54" s="42">
        <f t="shared" si="2"/>
        <v>10298903.109349567</v>
      </c>
      <c r="P54" s="40">
        <f t="shared" si="1"/>
        <v>19875217.379349563</v>
      </c>
      <c r="Q54" s="51"/>
      <c r="R54" s="52"/>
    </row>
    <row r="55" spans="1:18" ht="15" customHeight="1">
      <c r="A55" s="19">
        <v>53</v>
      </c>
      <c r="B55" s="19" t="s">
        <v>62</v>
      </c>
      <c r="C55" s="39">
        <v>2683659.19</v>
      </c>
      <c r="D55" s="39">
        <v>1210097.68</v>
      </c>
      <c r="E55" s="39">
        <v>61791.75</v>
      </c>
      <c r="F55" s="39">
        <v>0</v>
      </c>
      <c r="G55" s="39">
        <v>81409.11</v>
      </c>
      <c r="H55" s="39">
        <v>278694.29</v>
      </c>
      <c r="I55" s="39">
        <v>52782.9</v>
      </c>
      <c r="J55" s="39">
        <v>10232.23</v>
      </c>
      <c r="K55" s="40">
        <v>48539.03999999999</v>
      </c>
      <c r="L55" s="40">
        <v>117728.66</v>
      </c>
      <c r="M55" s="41">
        <v>3269430.4134101626</v>
      </c>
      <c r="N55" s="40">
        <v>1700358.361473877</v>
      </c>
      <c r="O55" s="42">
        <f t="shared" si="2"/>
        <v>4969788.77488404</v>
      </c>
      <c r="P55" s="40">
        <f t="shared" si="1"/>
        <v>9514723.62488404</v>
      </c>
      <c r="Q55" s="51"/>
      <c r="R55" s="52"/>
    </row>
    <row r="56" spans="1:18" ht="15" customHeight="1">
      <c r="A56" s="19">
        <v>54</v>
      </c>
      <c r="B56" s="19" t="s">
        <v>63</v>
      </c>
      <c r="C56" s="39">
        <v>1452030.15</v>
      </c>
      <c r="D56" s="39">
        <v>654739.74</v>
      </c>
      <c r="E56" s="39">
        <v>28437.12</v>
      </c>
      <c r="F56" s="39">
        <v>0</v>
      </c>
      <c r="G56" s="39">
        <v>44047.5</v>
      </c>
      <c r="H56" s="39">
        <v>150791.33</v>
      </c>
      <c r="I56" s="39">
        <v>28558.9</v>
      </c>
      <c r="J56" s="39">
        <v>5536.28</v>
      </c>
      <c r="K56" s="40">
        <v>26262.700000000004</v>
      </c>
      <c r="L56" s="40">
        <v>27834.61</v>
      </c>
      <c r="M56" s="41">
        <v>352362.9001388333</v>
      </c>
      <c r="N56" s="40">
        <v>379741.18724550353</v>
      </c>
      <c r="O56" s="42">
        <f aca="true" t="shared" si="3" ref="O56:O83">SUM(M56:N56)</f>
        <v>732104.0873843369</v>
      </c>
      <c r="P56" s="40">
        <f t="shared" si="1"/>
        <v>3150342.4173843362</v>
      </c>
      <c r="Q56" s="51"/>
      <c r="R56" s="52"/>
    </row>
    <row r="57" spans="1:18" ht="15" customHeight="1">
      <c r="A57" s="19">
        <v>55</v>
      </c>
      <c r="B57" s="19" t="s">
        <v>64</v>
      </c>
      <c r="C57" s="39">
        <v>1915600.9900000002</v>
      </c>
      <c r="D57" s="39">
        <v>863770</v>
      </c>
      <c r="E57" s="39">
        <v>0</v>
      </c>
      <c r="F57" s="39">
        <v>0</v>
      </c>
      <c r="G57" s="39">
        <v>58109.97</v>
      </c>
      <c r="H57" s="39">
        <v>198932.51</v>
      </c>
      <c r="I57" s="39">
        <v>37676.53</v>
      </c>
      <c r="J57" s="39">
        <v>7303.78</v>
      </c>
      <c r="K57" s="40">
        <v>34647.25</v>
      </c>
      <c r="L57" s="40">
        <v>62616.45</v>
      </c>
      <c r="M57" s="41">
        <v>1963401.8081101805</v>
      </c>
      <c r="N57" s="40">
        <v>866306.1204493609</v>
      </c>
      <c r="O57" s="42">
        <f t="shared" si="3"/>
        <v>2829707.9285595417</v>
      </c>
      <c r="P57" s="40">
        <f t="shared" si="1"/>
        <v>6008365.408559542</v>
      </c>
      <c r="Q57" s="51"/>
      <c r="R57" s="52"/>
    </row>
    <row r="58" spans="1:18" ht="15" customHeight="1">
      <c r="A58" s="19">
        <v>56</v>
      </c>
      <c r="B58" s="19" t="s">
        <v>65</v>
      </c>
      <c r="C58" s="39">
        <v>4980408.52</v>
      </c>
      <c r="D58" s="39">
        <v>2245732.56</v>
      </c>
      <c r="E58" s="39">
        <v>0</v>
      </c>
      <c r="F58" s="39">
        <v>0</v>
      </c>
      <c r="G58" s="39">
        <v>151081.28</v>
      </c>
      <c r="H58" s="39">
        <v>517208.56999999995</v>
      </c>
      <c r="I58" s="39">
        <v>97955.95999999999</v>
      </c>
      <c r="J58" s="39">
        <v>18989.260000000002</v>
      </c>
      <c r="K58" s="40">
        <v>90080.1</v>
      </c>
      <c r="L58" s="40">
        <v>308294.41000000003</v>
      </c>
      <c r="M58" s="41">
        <v>8890190.197818544</v>
      </c>
      <c r="N58" s="40">
        <v>4042072.7099725557</v>
      </c>
      <c r="O58" s="42">
        <f t="shared" si="3"/>
        <v>12932262.9077911</v>
      </c>
      <c r="P58" s="40">
        <f t="shared" si="1"/>
        <v>21342013.5677911</v>
      </c>
      <c r="Q58" s="51"/>
      <c r="R58" s="52"/>
    </row>
    <row r="59" spans="1:18" ht="15" customHeight="1">
      <c r="A59" s="19">
        <v>57</v>
      </c>
      <c r="B59" s="19" t="s">
        <v>66</v>
      </c>
      <c r="C59" s="39">
        <v>2080901.3200000003</v>
      </c>
      <c r="D59" s="39">
        <v>938306.1199999999</v>
      </c>
      <c r="E59" s="39">
        <v>46057.6</v>
      </c>
      <c r="F59" s="39">
        <v>0</v>
      </c>
      <c r="G59" s="39">
        <v>63124.380000000005</v>
      </c>
      <c r="H59" s="39">
        <v>216098.72</v>
      </c>
      <c r="I59" s="39">
        <v>40927.700000000004</v>
      </c>
      <c r="J59" s="39">
        <v>7934.030000000001</v>
      </c>
      <c r="K59" s="40">
        <v>37637.020000000004</v>
      </c>
      <c r="L59" s="40">
        <v>80463.47</v>
      </c>
      <c r="M59" s="41">
        <v>1636861.1660096243</v>
      </c>
      <c r="N59" s="40">
        <v>1028402.5401229407</v>
      </c>
      <c r="O59" s="42">
        <f t="shared" si="3"/>
        <v>2665263.7061325647</v>
      </c>
      <c r="P59" s="40">
        <f t="shared" si="1"/>
        <v>6176714.066132566</v>
      </c>
      <c r="Q59" s="51"/>
      <c r="R59" s="52"/>
    </row>
    <row r="60" spans="1:18" ht="15" customHeight="1">
      <c r="A60" s="19">
        <v>58</v>
      </c>
      <c r="B60" s="19" t="s">
        <v>67</v>
      </c>
      <c r="C60" s="39">
        <v>4283198.94</v>
      </c>
      <c r="D60" s="39">
        <v>1931351.46</v>
      </c>
      <c r="E60" s="39">
        <v>106692.36</v>
      </c>
      <c r="F60" s="39">
        <v>0</v>
      </c>
      <c r="G60" s="39">
        <v>129931.34000000001</v>
      </c>
      <c r="H60" s="39">
        <v>444804.31000000006</v>
      </c>
      <c r="I60" s="39">
        <v>84243.07</v>
      </c>
      <c r="J60" s="39">
        <v>16330.95</v>
      </c>
      <c r="K60" s="40">
        <v>77469.73999999999</v>
      </c>
      <c r="L60" s="40">
        <v>265520.46</v>
      </c>
      <c r="M60" s="41">
        <v>10198362.170152217</v>
      </c>
      <c r="N60" s="40">
        <v>3330006.2949779015</v>
      </c>
      <c r="O60" s="42">
        <f t="shared" si="3"/>
        <v>13528368.465130119</v>
      </c>
      <c r="P60" s="40">
        <f t="shared" si="1"/>
        <v>20867911.095130123</v>
      </c>
      <c r="Q60" s="51"/>
      <c r="R60" s="52"/>
    </row>
    <row r="61" spans="1:18" ht="15" customHeight="1">
      <c r="A61" s="19">
        <v>59</v>
      </c>
      <c r="B61" s="19" t="s">
        <v>68</v>
      </c>
      <c r="C61" s="39">
        <v>9354440.91</v>
      </c>
      <c r="D61" s="39">
        <v>4218042.04</v>
      </c>
      <c r="E61" s="39">
        <v>335706.93</v>
      </c>
      <c r="F61" s="39">
        <v>0</v>
      </c>
      <c r="G61" s="39">
        <v>283768.07</v>
      </c>
      <c r="H61" s="39">
        <v>971445.8200000001</v>
      </c>
      <c r="I61" s="39">
        <v>183985.6</v>
      </c>
      <c r="J61" s="39">
        <v>35666.54</v>
      </c>
      <c r="K61" s="40">
        <v>169192.77</v>
      </c>
      <c r="L61" s="40">
        <v>416059.00999999995</v>
      </c>
      <c r="M61" s="41">
        <v>6245419.258481739</v>
      </c>
      <c r="N61" s="40">
        <v>7437413.786349501</v>
      </c>
      <c r="O61" s="42">
        <f t="shared" si="3"/>
        <v>13682833.04483124</v>
      </c>
      <c r="P61" s="40">
        <f t="shared" si="1"/>
        <v>29651140.73483124</v>
      </c>
      <c r="Q61" s="51"/>
      <c r="R61" s="52"/>
    </row>
    <row r="62" spans="1:18" ht="15" customHeight="1">
      <c r="A62" s="19">
        <v>60</v>
      </c>
      <c r="B62" s="19" t="s">
        <v>69</v>
      </c>
      <c r="C62" s="39">
        <v>1236812.7000000002</v>
      </c>
      <c r="D62" s="39">
        <v>557695.33</v>
      </c>
      <c r="E62" s="39">
        <v>22372.01</v>
      </c>
      <c r="F62" s="39">
        <v>0</v>
      </c>
      <c r="G62" s="39">
        <v>37518.86</v>
      </c>
      <c r="H62" s="39">
        <v>128441.3</v>
      </c>
      <c r="I62" s="39">
        <v>24325.94</v>
      </c>
      <c r="J62" s="39">
        <v>4715.6900000000005</v>
      </c>
      <c r="K62" s="40">
        <v>22370.09</v>
      </c>
      <c r="L62" s="40">
        <v>11575.51</v>
      </c>
      <c r="M62" s="41">
        <v>690252.5434646879</v>
      </c>
      <c r="N62" s="40">
        <v>129842.54024873479</v>
      </c>
      <c r="O62" s="42">
        <f t="shared" si="3"/>
        <v>820095.0837134226</v>
      </c>
      <c r="P62" s="40">
        <f t="shared" si="1"/>
        <v>2865922.513713423</v>
      </c>
      <c r="Q62" s="51"/>
      <c r="R62" s="52"/>
    </row>
    <row r="63" spans="1:18" ht="15" customHeight="1">
      <c r="A63" s="19">
        <v>61</v>
      </c>
      <c r="B63" s="19" t="s">
        <v>70</v>
      </c>
      <c r="C63" s="39">
        <v>1533600.5299999998</v>
      </c>
      <c r="D63" s="39">
        <v>691520.91</v>
      </c>
      <c r="E63" s="39">
        <v>0</v>
      </c>
      <c r="F63" s="39">
        <v>0</v>
      </c>
      <c r="G63" s="39">
        <v>46521.95</v>
      </c>
      <c r="H63" s="39">
        <v>159262.28999999998</v>
      </c>
      <c r="I63" s="39">
        <v>30163.239999999998</v>
      </c>
      <c r="J63" s="39">
        <v>5847.280000000001</v>
      </c>
      <c r="K63" s="40">
        <v>27738.050000000003</v>
      </c>
      <c r="L63" s="40">
        <v>29975.93</v>
      </c>
      <c r="M63" s="41">
        <v>447604.65821762825</v>
      </c>
      <c r="N63" s="40">
        <v>473883.92078041425</v>
      </c>
      <c r="O63" s="42">
        <f t="shared" si="3"/>
        <v>921488.5789980425</v>
      </c>
      <c r="P63" s="40">
        <f t="shared" si="1"/>
        <v>3446118.7589980424</v>
      </c>
      <c r="Q63" s="51"/>
      <c r="R63" s="52"/>
    </row>
    <row r="64" spans="1:18" ht="15" customHeight="1">
      <c r="A64" s="19">
        <v>62</v>
      </c>
      <c r="B64" s="19" t="s">
        <v>71</v>
      </c>
      <c r="C64" s="39">
        <v>1693741.2799999998</v>
      </c>
      <c r="D64" s="39">
        <v>763730.51</v>
      </c>
      <c r="E64" s="39">
        <v>34531.8</v>
      </c>
      <c r="F64" s="39">
        <v>0</v>
      </c>
      <c r="G64" s="39">
        <v>51379.84</v>
      </c>
      <c r="H64" s="39">
        <v>175892.68</v>
      </c>
      <c r="I64" s="39">
        <v>33312.93</v>
      </c>
      <c r="J64" s="39">
        <v>6457.87</v>
      </c>
      <c r="K64" s="40">
        <v>30634.49</v>
      </c>
      <c r="L64" s="40">
        <v>47209.95</v>
      </c>
      <c r="M64" s="41">
        <v>940457.3156808437</v>
      </c>
      <c r="N64" s="40">
        <v>632534.4131650147</v>
      </c>
      <c r="O64" s="42">
        <f t="shared" si="3"/>
        <v>1572991.7288458585</v>
      </c>
      <c r="P64" s="40">
        <f t="shared" si="1"/>
        <v>4409883.078845859</v>
      </c>
      <c r="Q64" s="51"/>
      <c r="R64" s="52"/>
    </row>
    <row r="65" spans="1:18" ht="15" customHeight="1">
      <c r="A65" s="19">
        <v>63</v>
      </c>
      <c r="B65" s="19" t="s">
        <v>72</v>
      </c>
      <c r="C65" s="39">
        <v>1751739.13</v>
      </c>
      <c r="D65" s="39">
        <v>789882.52</v>
      </c>
      <c r="E65" s="39">
        <v>36203.39</v>
      </c>
      <c r="F65" s="39">
        <v>0</v>
      </c>
      <c r="G65" s="39">
        <v>53139.2</v>
      </c>
      <c r="H65" s="39">
        <v>181915.7</v>
      </c>
      <c r="I65" s="39">
        <v>34453.65</v>
      </c>
      <c r="J65" s="39">
        <v>6679</v>
      </c>
      <c r="K65" s="40">
        <v>31683.5</v>
      </c>
      <c r="L65" s="40">
        <v>49489.649999999994</v>
      </c>
      <c r="M65" s="41">
        <v>949999.563699235</v>
      </c>
      <c r="N65" s="40">
        <v>690288.1545283055</v>
      </c>
      <c r="O65" s="42">
        <f t="shared" si="3"/>
        <v>1640287.7182275406</v>
      </c>
      <c r="P65" s="40">
        <f t="shared" si="1"/>
        <v>4575473.458227541</v>
      </c>
      <c r="Q65" s="51"/>
      <c r="R65" s="52"/>
    </row>
    <row r="66" spans="1:18" ht="15" customHeight="1">
      <c r="A66" s="19">
        <v>64</v>
      </c>
      <c r="B66" s="19" t="s">
        <v>73</v>
      </c>
      <c r="C66" s="39">
        <v>1309366.58</v>
      </c>
      <c r="D66" s="39">
        <v>590410.8300000001</v>
      </c>
      <c r="E66" s="39">
        <v>24412.739999999998</v>
      </c>
      <c r="F66" s="39">
        <v>0</v>
      </c>
      <c r="G66" s="39">
        <v>39719.78</v>
      </c>
      <c r="H66" s="39">
        <v>135975.92</v>
      </c>
      <c r="I66" s="39">
        <v>25752.94</v>
      </c>
      <c r="J66" s="39">
        <v>4992.33</v>
      </c>
      <c r="K66" s="40">
        <v>23682.36</v>
      </c>
      <c r="L66" s="40">
        <v>17272.76</v>
      </c>
      <c r="M66" s="41">
        <v>306180.6599317901</v>
      </c>
      <c r="N66" s="40">
        <v>253482.41137730706</v>
      </c>
      <c r="O66" s="42">
        <f t="shared" si="3"/>
        <v>559663.0713090971</v>
      </c>
      <c r="P66" s="40">
        <f t="shared" si="1"/>
        <v>2731249.311309097</v>
      </c>
      <c r="Q66" s="51"/>
      <c r="R66" s="52"/>
    </row>
    <row r="67" spans="1:18" ht="15" customHeight="1">
      <c r="A67" s="19">
        <v>65</v>
      </c>
      <c r="B67" s="19" t="s">
        <v>74</v>
      </c>
      <c r="C67" s="39">
        <v>1326228.13</v>
      </c>
      <c r="D67" s="39">
        <v>598013.94</v>
      </c>
      <c r="E67" s="39">
        <v>0</v>
      </c>
      <c r="F67" s="39">
        <v>0</v>
      </c>
      <c r="G67" s="39">
        <v>40231.28</v>
      </c>
      <c r="H67" s="39">
        <v>137726.96</v>
      </c>
      <c r="I67" s="39">
        <v>26084.59</v>
      </c>
      <c r="J67" s="39">
        <v>5056.62</v>
      </c>
      <c r="K67" s="40">
        <v>23987.329999999998</v>
      </c>
      <c r="L67" s="40">
        <v>18430.82</v>
      </c>
      <c r="M67" s="41">
        <v>275568.4081472923</v>
      </c>
      <c r="N67" s="40">
        <v>223158.25123429045</v>
      </c>
      <c r="O67" s="42">
        <f t="shared" si="3"/>
        <v>498726.65938158275</v>
      </c>
      <c r="P67" s="40">
        <f t="shared" si="1"/>
        <v>2674486.329381583</v>
      </c>
      <c r="Q67" s="51"/>
      <c r="R67" s="52"/>
    </row>
    <row r="68" spans="1:18" ht="15" customHeight="1">
      <c r="A68" s="19">
        <v>66</v>
      </c>
      <c r="B68" s="19" t="s">
        <v>75</v>
      </c>
      <c r="C68" s="39">
        <v>1610739.21</v>
      </c>
      <c r="D68" s="39">
        <v>726303.77</v>
      </c>
      <c r="E68" s="39">
        <v>32649.09</v>
      </c>
      <c r="F68" s="39">
        <v>0</v>
      </c>
      <c r="G68" s="39">
        <v>48861.96</v>
      </c>
      <c r="H68" s="39">
        <v>167273.03</v>
      </c>
      <c r="I68" s="39">
        <v>31680.42</v>
      </c>
      <c r="J68" s="39">
        <v>6141.4</v>
      </c>
      <c r="K68" s="40">
        <v>29133.26</v>
      </c>
      <c r="L68" s="40">
        <v>40464.92</v>
      </c>
      <c r="M68" s="41">
        <v>1319540.7841828605</v>
      </c>
      <c r="N68" s="40">
        <v>528329.5719462849</v>
      </c>
      <c r="O68" s="42">
        <f t="shared" si="3"/>
        <v>1847870.3561291452</v>
      </c>
      <c r="P68" s="40">
        <f aca="true" t="shared" si="4" ref="P68:P108">C68+D68+E68+F68+G68+H68+I68+J68+K68+L68+M68+N68</f>
        <v>4541117.416129145</v>
      </c>
      <c r="Q68" s="51"/>
      <c r="R68" s="52"/>
    </row>
    <row r="69" spans="1:18" ht="15" customHeight="1">
      <c r="A69" s="19">
        <v>67</v>
      </c>
      <c r="B69" s="19" t="s">
        <v>76</v>
      </c>
      <c r="C69" s="39">
        <v>2287716.02</v>
      </c>
      <c r="D69" s="39">
        <v>1031561.65</v>
      </c>
      <c r="E69" s="39">
        <v>0</v>
      </c>
      <c r="F69" s="39">
        <v>0</v>
      </c>
      <c r="G69" s="39">
        <v>69398.13</v>
      </c>
      <c r="H69" s="39">
        <v>237576.15</v>
      </c>
      <c r="I69" s="39">
        <v>44995.39</v>
      </c>
      <c r="J69" s="39">
        <v>8722.58</v>
      </c>
      <c r="K69" s="40">
        <v>41377.659999999996</v>
      </c>
      <c r="L69" s="40">
        <v>94051.14000000001</v>
      </c>
      <c r="M69" s="41">
        <v>1480522.9131087116</v>
      </c>
      <c r="N69" s="40">
        <v>1278576.8613028277</v>
      </c>
      <c r="O69" s="42">
        <f t="shared" si="3"/>
        <v>2759099.7744115395</v>
      </c>
      <c r="P69" s="40">
        <f t="shared" si="4"/>
        <v>6574498.494411539</v>
      </c>
      <c r="Q69" s="51"/>
      <c r="R69" s="52"/>
    </row>
    <row r="70" spans="1:18" ht="15" customHeight="1">
      <c r="A70" s="19">
        <v>68</v>
      </c>
      <c r="B70" s="19" t="s">
        <v>77</v>
      </c>
      <c r="C70" s="39">
        <v>1505084.0799999998</v>
      </c>
      <c r="D70" s="39">
        <v>678662.47</v>
      </c>
      <c r="E70" s="39">
        <v>0</v>
      </c>
      <c r="F70" s="39">
        <v>0</v>
      </c>
      <c r="G70" s="39">
        <v>45656.9</v>
      </c>
      <c r="H70" s="39">
        <v>156300.91</v>
      </c>
      <c r="I70" s="39">
        <v>29602.37</v>
      </c>
      <c r="J70" s="39">
        <v>5738.5599999999995</v>
      </c>
      <c r="K70" s="40">
        <v>27222.269999999997</v>
      </c>
      <c r="L70" s="40">
        <v>31533.950000000004</v>
      </c>
      <c r="M70" s="41">
        <v>574068.7196931995</v>
      </c>
      <c r="N70" s="40">
        <v>430878.74821395427</v>
      </c>
      <c r="O70" s="42">
        <f t="shared" si="3"/>
        <v>1004947.4679071538</v>
      </c>
      <c r="P70" s="40">
        <f t="shared" si="4"/>
        <v>3484748.977907154</v>
      </c>
      <c r="Q70" s="51"/>
      <c r="R70" s="52"/>
    </row>
    <row r="71" spans="1:18" ht="15" customHeight="1">
      <c r="A71" s="19">
        <v>69</v>
      </c>
      <c r="B71" s="19" t="s">
        <v>78</v>
      </c>
      <c r="C71" s="39">
        <v>2199752.9699999997</v>
      </c>
      <c r="D71" s="39">
        <v>991897.9299999999</v>
      </c>
      <c r="E71" s="39">
        <v>47889.939999999995</v>
      </c>
      <c r="F71" s="39">
        <v>0</v>
      </c>
      <c r="G71" s="39">
        <v>66729.76000000001</v>
      </c>
      <c r="H71" s="39">
        <v>228441.33</v>
      </c>
      <c r="I71" s="39">
        <v>43265.31</v>
      </c>
      <c r="J71" s="39">
        <v>8387.179999999998</v>
      </c>
      <c r="K71" s="40">
        <v>39786.68</v>
      </c>
      <c r="L71" s="40">
        <v>91295.35</v>
      </c>
      <c r="M71" s="41">
        <v>4562472.760826894</v>
      </c>
      <c r="N71" s="40">
        <v>1164585.5865833971</v>
      </c>
      <c r="O71" s="42">
        <f t="shared" si="3"/>
        <v>5727058.347410291</v>
      </c>
      <c r="P71" s="40">
        <f t="shared" si="4"/>
        <v>9444504.79741029</v>
      </c>
      <c r="Q71" s="51"/>
      <c r="R71" s="52"/>
    </row>
    <row r="72" spans="1:18" ht="15" customHeight="1">
      <c r="A72" s="19">
        <v>70</v>
      </c>
      <c r="B72" s="19" t="s">
        <v>79</v>
      </c>
      <c r="C72" s="39">
        <v>1608966.53</v>
      </c>
      <c r="D72" s="39">
        <v>725504.45</v>
      </c>
      <c r="E72" s="39">
        <v>32689.44</v>
      </c>
      <c r="F72" s="39">
        <v>0</v>
      </c>
      <c r="G72" s="39">
        <v>48808.18</v>
      </c>
      <c r="H72" s="39">
        <v>167088.94</v>
      </c>
      <c r="I72" s="39">
        <v>31645.57</v>
      </c>
      <c r="J72" s="39">
        <v>6134.65</v>
      </c>
      <c r="K72" s="40">
        <v>29101.190000000002</v>
      </c>
      <c r="L72" s="40">
        <v>41010.729999999996</v>
      </c>
      <c r="M72" s="41">
        <v>823424.8899207506</v>
      </c>
      <c r="N72" s="40">
        <v>541699.769827524</v>
      </c>
      <c r="O72" s="42">
        <f t="shared" si="3"/>
        <v>1365124.6597482746</v>
      </c>
      <c r="P72" s="40">
        <f t="shared" si="4"/>
        <v>4056074.3397482745</v>
      </c>
      <c r="Q72" s="51"/>
      <c r="R72" s="52"/>
    </row>
    <row r="73" spans="1:18" ht="15" customHeight="1">
      <c r="A73" s="19">
        <v>71</v>
      </c>
      <c r="B73" s="19" t="s">
        <v>80</v>
      </c>
      <c r="C73" s="39">
        <v>1327672.58</v>
      </c>
      <c r="D73" s="39">
        <v>598665.25</v>
      </c>
      <c r="E73" s="39">
        <v>24816.7</v>
      </c>
      <c r="F73" s="39">
        <v>0</v>
      </c>
      <c r="G73" s="39">
        <v>40275.1</v>
      </c>
      <c r="H73" s="39">
        <v>137876.96000000002</v>
      </c>
      <c r="I73" s="39">
        <v>26113.01</v>
      </c>
      <c r="J73" s="39">
        <v>5062.12</v>
      </c>
      <c r="K73" s="40">
        <v>24013.44</v>
      </c>
      <c r="L73" s="40">
        <v>18512.66</v>
      </c>
      <c r="M73" s="41">
        <v>766211.1181972143</v>
      </c>
      <c r="N73" s="40">
        <v>232806.8476434321</v>
      </c>
      <c r="O73" s="42">
        <f t="shared" si="3"/>
        <v>999017.9658406464</v>
      </c>
      <c r="P73" s="40">
        <f t="shared" si="4"/>
        <v>3202025.785840647</v>
      </c>
      <c r="Q73" s="51"/>
      <c r="R73" s="52"/>
    </row>
    <row r="74" spans="1:18" ht="15" customHeight="1">
      <c r="A74" s="19">
        <v>72</v>
      </c>
      <c r="B74" s="19" t="s">
        <v>0</v>
      </c>
      <c r="C74" s="39">
        <v>1336707.94</v>
      </c>
      <c r="D74" s="39">
        <v>602739.4199999999</v>
      </c>
      <c r="E74" s="39">
        <v>25353.929999999997</v>
      </c>
      <c r="F74" s="39">
        <v>0</v>
      </c>
      <c r="G74" s="39">
        <v>40549.2</v>
      </c>
      <c r="H74" s="39">
        <v>138815.27</v>
      </c>
      <c r="I74" s="39">
        <v>26290.72</v>
      </c>
      <c r="J74" s="39">
        <v>5096.58</v>
      </c>
      <c r="K74" s="40">
        <v>24176.88</v>
      </c>
      <c r="L74" s="40">
        <v>18371.03</v>
      </c>
      <c r="M74" s="41">
        <v>405381.9918546224</v>
      </c>
      <c r="N74" s="40">
        <v>258582.3837649962</v>
      </c>
      <c r="O74" s="42">
        <f t="shared" si="3"/>
        <v>663964.3756196186</v>
      </c>
      <c r="P74" s="40">
        <f t="shared" si="4"/>
        <v>2882065.3456196184</v>
      </c>
      <c r="Q74" s="51"/>
      <c r="R74" s="52"/>
    </row>
    <row r="75" spans="1:18" ht="15" customHeight="1">
      <c r="A75" s="19">
        <v>73</v>
      </c>
      <c r="B75" s="19" t="s">
        <v>81</v>
      </c>
      <c r="C75" s="39">
        <v>1728803.78</v>
      </c>
      <c r="D75" s="39">
        <v>779540.64</v>
      </c>
      <c r="E75" s="39">
        <v>34932.25</v>
      </c>
      <c r="F75" s="39">
        <v>0</v>
      </c>
      <c r="G75" s="39">
        <v>52443.45</v>
      </c>
      <c r="H75" s="39">
        <v>179533.88</v>
      </c>
      <c r="I75" s="39">
        <v>34002.55</v>
      </c>
      <c r="J75" s="39">
        <v>6591.5599999999995</v>
      </c>
      <c r="K75" s="40">
        <v>31268.67</v>
      </c>
      <c r="L75" s="40">
        <v>62293.23</v>
      </c>
      <c r="M75" s="41">
        <v>4255062.123511452</v>
      </c>
      <c r="N75" s="40">
        <v>612961.5461636131</v>
      </c>
      <c r="O75" s="42">
        <f t="shared" si="3"/>
        <v>4868023.669675065</v>
      </c>
      <c r="P75" s="40">
        <f t="shared" si="4"/>
        <v>7777433.679675065</v>
      </c>
      <c r="Q75" s="51"/>
      <c r="R75" s="52"/>
    </row>
    <row r="76" spans="1:18" ht="15" customHeight="1">
      <c r="A76" s="19">
        <v>74</v>
      </c>
      <c r="B76" s="19" t="s">
        <v>82</v>
      </c>
      <c r="C76" s="39">
        <v>1566430.55</v>
      </c>
      <c r="D76" s="39">
        <v>706324.4</v>
      </c>
      <c r="E76" s="39">
        <v>0</v>
      </c>
      <c r="F76" s="39">
        <v>0</v>
      </c>
      <c r="G76" s="39">
        <v>47517.85</v>
      </c>
      <c r="H76" s="39">
        <v>162671.65000000002</v>
      </c>
      <c r="I76" s="39">
        <v>30808.949999999997</v>
      </c>
      <c r="J76" s="39">
        <v>5972.46</v>
      </c>
      <c r="K76" s="40">
        <v>28331.840000000004</v>
      </c>
      <c r="L76" s="40">
        <v>39180.9</v>
      </c>
      <c r="M76" s="41">
        <v>461183.99738989794</v>
      </c>
      <c r="N76" s="40">
        <v>497454.0634370317</v>
      </c>
      <c r="O76" s="42">
        <f t="shared" si="3"/>
        <v>958638.0608269296</v>
      </c>
      <c r="P76" s="40">
        <f t="shared" si="4"/>
        <v>3545876.66082693</v>
      </c>
      <c r="Q76" s="51"/>
      <c r="R76" s="52"/>
    </row>
    <row r="77" spans="1:18" ht="15" customHeight="1">
      <c r="A77" s="19">
        <v>75</v>
      </c>
      <c r="B77" s="19" t="s">
        <v>83</v>
      </c>
      <c r="C77" s="39">
        <v>1927272.13</v>
      </c>
      <c r="D77" s="39">
        <v>869032.68</v>
      </c>
      <c r="E77" s="39">
        <v>40583.06</v>
      </c>
      <c r="F77" s="39">
        <v>0</v>
      </c>
      <c r="G77" s="39">
        <v>58464.020000000004</v>
      </c>
      <c r="H77" s="39">
        <v>200144.56</v>
      </c>
      <c r="I77" s="39">
        <v>37906.08</v>
      </c>
      <c r="J77" s="39">
        <v>7348.280000000001</v>
      </c>
      <c r="K77" s="40">
        <v>34858.35</v>
      </c>
      <c r="L77" s="40">
        <v>69418.17</v>
      </c>
      <c r="M77" s="41">
        <v>3227689.4977381947</v>
      </c>
      <c r="N77" s="40">
        <v>855279.1531246277</v>
      </c>
      <c r="O77" s="42">
        <f t="shared" si="3"/>
        <v>4082968.6508628223</v>
      </c>
      <c r="P77" s="40">
        <f t="shared" si="4"/>
        <v>7327995.980862822</v>
      </c>
      <c r="Q77" s="51"/>
      <c r="R77" s="52"/>
    </row>
    <row r="78" spans="1:18" ht="15" customHeight="1">
      <c r="A78" s="19">
        <v>76</v>
      </c>
      <c r="B78" s="19" t="s">
        <v>84</v>
      </c>
      <c r="C78" s="39">
        <v>3213861.08</v>
      </c>
      <c r="D78" s="39">
        <v>1449172.77</v>
      </c>
      <c r="E78" s="39">
        <v>75195.98999999999</v>
      </c>
      <c r="F78" s="39">
        <v>0</v>
      </c>
      <c r="G78" s="39">
        <v>97492.85</v>
      </c>
      <c r="H78" s="39">
        <v>333755.02999999997</v>
      </c>
      <c r="I78" s="39">
        <v>63211.05</v>
      </c>
      <c r="J78" s="39">
        <v>12253.77</v>
      </c>
      <c r="K78" s="40">
        <v>58128.76</v>
      </c>
      <c r="L78" s="40">
        <v>170240.76</v>
      </c>
      <c r="M78" s="41">
        <v>3269841.4775205846</v>
      </c>
      <c r="N78" s="40">
        <v>2232960.883258496</v>
      </c>
      <c r="O78" s="42">
        <f t="shared" si="3"/>
        <v>5502802.360779081</v>
      </c>
      <c r="P78" s="40">
        <f t="shared" si="4"/>
        <v>10976114.42077908</v>
      </c>
      <c r="Q78" s="51"/>
      <c r="R78" s="52"/>
    </row>
    <row r="79" spans="1:18" ht="15" customHeight="1">
      <c r="A79" s="19">
        <v>77</v>
      </c>
      <c r="B79" s="19" t="s">
        <v>85</v>
      </c>
      <c r="C79" s="39">
        <v>1448430.26</v>
      </c>
      <c r="D79" s="39">
        <v>653116.5</v>
      </c>
      <c r="E79" s="39">
        <v>0</v>
      </c>
      <c r="F79" s="39">
        <v>0</v>
      </c>
      <c r="G79" s="39">
        <v>43938.29</v>
      </c>
      <c r="H79" s="39">
        <v>150417.49</v>
      </c>
      <c r="I79" s="39">
        <v>28488.09</v>
      </c>
      <c r="J79" s="39">
        <v>5522.55</v>
      </c>
      <c r="K79" s="40">
        <v>26197.58</v>
      </c>
      <c r="L79" s="40">
        <v>28212.35</v>
      </c>
      <c r="M79" s="41">
        <v>1024061.1874177147</v>
      </c>
      <c r="N79" s="40">
        <v>359203.46060318773</v>
      </c>
      <c r="O79" s="42">
        <f t="shared" si="3"/>
        <v>1383264.6480209024</v>
      </c>
      <c r="P79" s="40">
        <f t="shared" si="4"/>
        <v>3767587.7580209025</v>
      </c>
      <c r="Q79" s="51"/>
      <c r="R79" s="52"/>
    </row>
    <row r="80" spans="1:18" ht="15" customHeight="1">
      <c r="A80" s="19">
        <v>78</v>
      </c>
      <c r="B80" s="19" t="s">
        <v>86</v>
      </c>
      <c r="C80" s="39">
        <v>1574678.48</v>
      </c>
      <c r="D80" s="39">
        <v>710043.51</v>
      </c>
      <c r="E80" s="39">
        <v>31609.47</v>
      </c>
      <c r="F80" s="39">
        <v>0</v>
      </c>
      <c r="G80" s="39">
        <v>47768.05</v>
      </c>
      <c r="H80" s="39">
        <v>163528.18</v>
      </c>
      <c r="I80" s="39">
        <v>30971.18</v>
      </c>
      <c r="J80" s="39">
        <v>6003.91</v>
      </c>
      <c r="K80" s="40">
        <v>28481.030000000002</v>
      </c>
      <c r="L80" s="40">
        <v>40206.909999999996</v>
      </c>
      <c r="M80" s="41">
        <v>712796.2356253045</v>
      </c>
      <c r="N80" s="40">
        <v>507654.0082124099</v>
      </c>
      <c r="O80" s="42">
        <f t="shared" si="3"/>
        <v>1220450.2438377144</v>
      </c>
      <c r="P80" s="40">
        <f t="shared" si="4"/>
        <v>3853740.963837715</v>
      </c>
      <c r="Q80" s="51"/>
      <c r="R80" s="52"/>
    </row>
    <row r="81" spans="1:18" ht="15" customHeight="1">
      <c r="A81" s="19">
        <v>79</v>
      </c>
      <c r="B81" s="19" t="s">
        <v>87</v>
      </c>
      <c r="C81" s="39">
        <v>6389632.04</v>
      </c>
      <c r="D81" s="39">
        <v>2881170.2199999997</v>
      </c>
      <c r="E81" s="39">
        <v>161258.15000000002</v>
      </c>
      <c r="F81" s="39">
        <v>0</v>
      </c>
      <c r="G81" s="39">
        <v>193830.22</v>
      </c>
      <c r="H81" s="39">
        <v>663554.49</v>
      </c>
      <c r="I81" s="39">
        <v>125672.93999999999</v>
      </c>
      <c r="J81" s="39">
        <v>24362.34</v>
      </c>
      <c r="K81" s="40">
        <v>115568.57</v>
      </c>
      <c r="L81" s="40">
        <v>424031.11</v>
      </c>
      <c r="M81" s="41">
        <v>18312021.76006948</v>
      </c>
      <c r="N81" s="40">
        <v>5588880.551449521</v>
      </c>
      <c r="O81" s="42">
        <f t="shared" si="3"/>
        <v>23900902.311519</v>
      </c>
      <c r="P81" s="40">
        <f t="shared" si="4"/>
        <v>34879982.391519</v>
      </c>
      <c r="Q81" s="51"/>
      <c r="R81" s="52"/>
    </row>
    <row r="82" spans="1:18" ht="15" customHeight="1">
      <c r="A82" s="19">
        <v>80</v>
      </c>
      <c r="B82" s="19" t="s">
        <v>88</v>
      </c>
      <c r="C82" s="39">
        <v>2379264.52</v>
      </c>
      <c r="D82" s="39">
        <v>1072842.06</v>
      </c>
      <c r="E82" s="39">
        <v>52575.42</v>
      </c>
      <c r="F82" s="39">
        <v>0</v>
      </c>
      <c r="G82" s="39">
        <v>72175.26999999999</v>
      </c>
      <c r="H82" s="39">
        <v>247083.34</v>
      </c>
      <c r="I82" s="39">
        <v>46795.990000000005</v>
      </c>
      <c r="J82" s="39">
        <v>9071.630000000001</v>
      </c>
      <c r="K82" s="40">
        <v>43033.479999999996</v>
      </c>
      <c r="L82" s="40">
        <v>104261.15</v>
      </c>
      <c r="M82" s="41">
        <v>1960673.2199027948</v>
      </c>
      <c r="N82" s="40">
        <v>1362381.8129708008</v>
      </c>
      <c r="O82" s="42">
        <f t="shared" si="3"/>
        <v>3323055.0328735956</v>
      </c>
      <c r="P82" s="40">
        <f t="shared" si="4"/>
        <v>7350157.892873595</v>
      </c>
      <c r="Q82" s="51"/>
      <c r="R82" s="52"/>
    </row>
    <row r="83" spans="1:18" ht="15" customHeight="1">
      <c r="A83" s="19">
        <v>81</v>
      </c>
      <c r="B83" s="19" t="s">
        <v>89</v>
      </c>
      <c r="C83" s="39">
        <v>1520857.17</v>
      </c>
      <c r="D83" s="39">
        <v>685774.76</v>
      </c>
      <c r="E83" s="39">
        <v>29830.920000000002</v>
      </c>
      <c r="F83" s="39">
        <v>0</v>
      </c>
      <c r="G83" s="39">
        <v>46135.37</v>
      </c>
      <c r="H83" s="39">
        <v>157938.91</v>
      </c>
      <c r="I83" s="39">
        <v>29912.61</v>
      </c>
      <c r="J83" s="39">
        <v>5798.69</v>
      </c>
      <c r="K83" s="40">
        <v>27507.559999999998</v>
      </c>
      <c r="L83" s="40">
        <v>36891.7</v>
      </c>
      <c r="M83" s="41">
        <v>1887532.422348746</v>
      </c>
      <c r="N83" s="40">
        <v>427294.9838334159</v>
      </c>
      <c r="O83" s="42">
        <f t="shared" si="3"/>
        <v>2314827.406182162</v>
      </c>
      <c r="P83" s="40">
        <f t="shared" si="4"/>
        <v>4855475.096182162</v>
      </c>
      <c r="Q83" s="51"/>
      <c r="R83" s="52"/>
    </row>
    <row r="84" spans="1:18" ht="15" customHeight="1">
      <c r="A84" s="19">
        <v>82</v>
      </c>
      <c r="B84" s="19" t="s">
        <v>91</v>
      </c>
      <c r="C84" s="39">
        <v>1553921.83</v>
      </c>
      <c r="D84" s="39">
        <v>700684.05</v>
      </c>
      <c r="E84" s="39">
        <v>31490.66</v>
      </c>
      <c r="F84" s="39">
        <v>0</v>
      </c>
      <c r="G84" s="39">
        <v>47138.39</v>
      </c>
      <c r="H84" s="39">
        <v>161372.65</v>
      </c>
      <c r="I84" s="39">
        <v>30562.93</v>
      </c>
      <c r="J84" s="39">
        <v>5924.77</v>
      </c>
      <c r="K84" s="40">
        <v>28105.59</v>
      </c>
      <c r="L84" s="40">
        <v>33347.45</v>
      </c>
      <c r="M84" s="41">
        <v>448171.5861497636</v>
      </c>
      <c r="N84" s="40">
        <v>490286.53467595496</v>
      </c>
      <c r="O84" s="42">
        <f>SUM(M83:N83)</f>
        <v>2314827.406182162</v>
      </c>
      <c r="P84" s="40">
        <f t="shared" si="4"/>
        <v>3531006.440825719</v>
      </c>
      <c r="Q84" s="51"/>
      <c r="R84" s="52"/>
    </row>
    <row r="85" spans="1:18" ht="15" customHeight="1">
      <c r="A85" s="19">
        <v>83</v>
      </c>
      <c r="B85" s="19" t="s">
        <v>90</v>
      </c>
      <c r="C85" s="39">
        <v>1370114.23</v>
      </c>
      <c r="D85" s="39">
        <v>617802.75</v>
      </c>
      <c r="E85" s="39">
        <v>0</v>
      </c>
      <c r="F85" s="39">
        <v>0</v>
      </c>
      <c r="G85" s="39">
        <v>41562.56</v>
      </c>
      <c r="H85" s="39">
        <v>142284.48</v>
      </c>
      <c r="I85" s="39">
        <v>26947.76</v>
      </c>
      <c r="J85" s="39">
        <v>5223.94</v>
      </c>
      <c r="K85" s="40">
        <v>24781.100000000002</v>
      </c>
      <c r="L85" s="40">
        <v>15233.09</v>
      </c>
      <c r="M85" s="41">
        <v>165439.47854890872</v>
      </c>
      <c r="N85" s="40">
        <v>237906.82003112126</v>
      </c>
      <c r="O85" s="42">
        <f>SUM(M86:N86)</f>
        <v>3530999.2293128558</v>
      </c>
      <c r="P85" s="40">
        <f t="shared" si="4"/>
        <v>2647296.2085800297</v>
      </c>
      <c r="Q85" s="51"/>
      <c r="R85" s="52"/>
    </row>
    <row r="86" spans="1:18" ht="15" customHeight="1">
      <c r="A86" s="19">
        <v>84</v>
      </c>
      <c r="B86" s="19" t="s">
        <v>92</v>
      </c>
      <c r="C86" s="39">
        <v>1978131.1800000002</v>
      </c>
      <c r="D86" s="39">
        <v>891965.7</v>
      </c>
      <c r="E86" s="39">
        <v>42145.439999999995</v>
      </c>
      <c r="F86" s="39">
        <v>0</v>
      </c>
      <c r="G86" s="39">
        <v>60006.83</v>
      </c>
      <c r="H86" s="39">
        <v>205426.18</v>
      </c>
      <c r="I86" s="39">
        <v>38906.39</v>
      </c>
      <c r="J86" s="39">
        <v>7542.18</v>
      </c>
      <c r="K86" s="40">
        <v>35778.23</v>
      </c>
      <c r="L86" s="40">
        <v>71973.89</v>
      </c>
      <c r="M86" s="41">
        <v>2591363.776154018</v>
      </c>
      <c r="N86" s="40">
        <v>939635.4531588375</v>
      </c>
      <c r="O86" s="42">
        <f aca="true" t="shared" si="5" ref="O86:O91">SUM(M86:N86)</f>
        <v>3530999.2293128558</v>
      </c>
      <c r="P86" s="40">
        <f t="shared" si="4"/>
        <v>6862875.249312856</v>
      </c>
      <c r="Q86" s="51"/>
      <c r="R86" s="52"/>
    </row>
    <row r="87" spans="1:18" ht="15" customHeight="1">
      <c r="A87" s="19">
        <v>85</v>
      </c>
      <c r="B87" s="19" t="s">
        <v>93</v>
      </c>
      <c r="C87" s="39">
        <v>3030835.74</v>
      </c>
      <c r="D87" s="39">
        <v>1366644.2100000002</v>
      </c>
      <c r="E87" s="39">
        <v>69540.77</v>
      </c>
      <c r="F87" s="39">
        <v>0</v>
      </c>
      <c r="G87" s="39">
        <v>91940.75</v>
      </c>
      <c r="H87" s="39">
        <v>314748.11</v>
      </c>
      <c r="I87" s="39">
        <v>59611.26000000001</v>
      </c>
      <c r="J87" s="39">
        <v>11555.939999999999</v>
      </c>
      <c r="K87" s="40">
        <v>54818.380000000005</v>
      </c>
      <c r="L87" s="40">
        <v>174185.05</v>
      </c>
      <c r="M87" s="41">
        <v>8475792.511289306</v>
      </c>
      <c r="N87" s="40">
        <v>2040126.7921672224</v>
      </c>
      <c r="O87" s="42">
        <f t="shared" si="5"/>
        <v>10515919.303456528</v>
      </c>
      <c r="P87" s="40">
        <f t="shared" si="4"/>
        <v>15689799.513456529</v>
      </c>
      <c r="Q87" s="51"/>
      <c r="R87" s="52"/>
    </row>
    <row r="88" spans="1:18" ht="15" customHeight="1">
      <c r="A88" s="19">
        <v>86</v>
      </c>
      <c r="B88" s="19" t="s">
        <v>94</v>
      </c>
      <c r="C88" s="39">
        <v>1395907.39</v>
      </c>
      <c r="D88" s="39">
        <v>629433.24</v>
      </c>
      <c r="E88" s="39">
        <v>26648.43</v>
      </c>
      <c r="F88" s="39">
        <v>0</v>
      </c>
      <c r="G88" s="39">
        <v>42345</v>
      </c>
      <c r="H88" s="39">
        <v>144963.04</v>
      </c>
      <c r="I88" s="39">
        <v>27455.06</v>
      </c>
      <c r="J88" s="39">
        <v>5322.29</v>
      </c>
      <c r="K88" s="40">
        <v>25247.61</v>
      </c>
      <c r="L88" s="40">
        <v>26482.310000000005</v>
      </c>
      <c r="M88" s="41">
        <v>488885.69389538444</v>
      </c>
      <c r="N88" s="40">
        <v>306825.3658107044</v>
      </c>
      <c r="O88" s="42">
        <f t="shared" si="5"/>
        <v>795711.0597060889</v>
      </c>
      <c r="P88" s="40">
        <f t="shared" si="4"/>
        <v>3119515.4297060883</v>
      </c>
      <c r="Q88" s="51"/>
      <c r="R88" s="52"/>
    </row>
    <row r="89" spans="1:18" ht="15" customHeight="1">
      <c r="A89" s="19">
        <v>87</v>
      </c>
      <c r="B89" s="19" t="s">
        <v>95</v>
      </c>
      <c r="C89" s="39">
        <v>1733561.6099999999</v>
      </c>
      <c r="D89" s="39">
        <v>781686.02</v>
      </c>
      <c r="E89" s="39">
        <v>35385.33</v>
      </c>
      <c r="F89" s="39">
        <v>0</v>
      </c>
      <c r="G89" s="39">
        <v>52587.79</v>
      </c>
      <c r="H89" s="39">
        <v>180027.99</v>
      </c>
      <c r="I89" s="39">
        <v>34096.130000000005</v>
      </c>
      <c r="J89" s="39">
        <v>6609.69</v>
      </c>
      <c r="K89" s="40">
        <v>31354.72</v>
      </c>
      <c r="L89" s="40">
        <v>50208.270000000004</v>
      </c>
      <c r="M89" s="41">
        <v>1186075.9176181594</v>
      </c>
      <c r="N89" s="40">
        <v>651280.2576170614</v>
      </c>
      <c r="O89" s="42">
        <f t="shared" si="5"/>
        <v>1837356.1752352207</v>
      </c>
      <c r="P89" s="40">
        <f t="shared" si="4"/>
        <v>4742873.725235221</v>
      </c>
      <c r="Q89" s="51"/>
      <c r="R89" s="52"/>
    </row>
    <row r="90" spans="1:18" ht="15" customHeight="1">
      <c r="A90" s="19">
        <v>88</v>
      </c>
      <c r="B90" s="19" t="s">
        <v>96</v>
      </c>
      <c r="C90" s="39">
        <v>1360064.1600000001</v>
      </c>
      <c r="D90" s="39">
        <v>613271.06</v>
      </c>
      <c r="E90" s="39">
        <v>25722.42</v>
      </c>
      <c r="F90" s="39">
        <v>0</v>
      </c>
      <c r="G90" s="39">
        <v>41257.7</v>
      </c>
      <c r="H90" s="39">
        <v>141240.78</v>
      </c>
      <c r="I90" s="39">
        <v>26750.08</v>
      </c>
      <c r="J90" s="39">
        <v>5185.629999999999</v>
      </c>
      <c r="K90" s="40">
        <v>24599.31</v>
      </c>
      <c r="L90" s="40">
        <v>20565.239999999998</v>
      </c>
      <c r="M90" s="41">
        <v>342703.23839478486</v>
      </c>
      <c r="N90" s="40">
        <v>272503.93001247203</v>
      </c>
      <c r="O90" s="42">
        <f t="shared" si="5"/>
        <v>615207.168407257</v>
      </c>
      <c r="P90" s="40">
        <f t="shared" si="4"/>
        <v>2873863.548407257</v>
      </c>
      <c r="Q90" s="51"/>
      <c r="R90" s="52"/>
    </row>
    <row r="91" spans="1:18" ht="15" customHeight="1">
      <c r="A91" s="19">
        <v>89</v>
      </c>
      <c r="B91" s="19" t="s">
        <v>97</v>
      </c>
      <c r="C91" s="39">
        <v>6034410.140000001</v>
      </c>
      <c r="D91" s="39">
        <v>2720995.92</v>
      </c>
      <c r="E91" s="39">
        <v>154934.83</v>
      </c>
      <c r="F91" s="39">
        <v>0</v>
      </c>
      <c r="G91" s="39">
        <v>183054.53</v>
      </c>
      <c r="H91" s="39">
        <v>626665.1799999999</v>
      </c>
      <c r="I91" s="39">
        <v>118686.34999999999</v>
      </c>
      <c r="J91" s="39">
        <v>23007.95</v>
      </c>
      <c r="K91" s="40">
        <v>109143.72</v>
      </c>
      <c r="L91" s="40">
        <v>337873.07</v>
      </c>
      <c r="M91" s="41">
        <v>4817482.1163051</v>
      </c>
      <c r="N91" s="40">
        <v>5194390.795407187</v>
      </c>
      <c r="O91" s="42">
        <f t="shared" si="5"/>
        <v>10011872.911712287</v>
      </c>
      <c r="P91" s="40">
        <f t="shared" si="4"/>
        <v>20320644.601712286</v>
      </c>
      <c r="Q91" s="51"/>
      <c r="R91" s="52"/>
    </row>
    <row r="92" spans="1:18" ht="15" customHeight="1">
      <c r="A92" s="19">
        <v>90</v>
      </c>
      <c r="B92" s="19" t="s">
        <v>99</v>
      </c>
      <c r="C92" s="39">
        <v>2005819.9300000002</v>
      </c>
      <c r="D92" s="39">
        <v>904450.92</v>
      </c>
      <c r="E92" s="39">
        <v>43101.99</v>
      </c>
      <c r="F92" s="39">
        <v>0</v>
      </c>
      <c r="G92" s="39">
        <v>60846.78</v>
      </c>
      <c r="H92" s="39">
        <v>208301.63</v>
      </c>
      <c r="I92" s="39">
        <v>39450.979999999996</v>
      </c>
      <c r="J92" s="39">
        <v>7647.75</v>
      </c>
      <c r="K92" s="40">
        <v>36279.03</v>
      </c>
      <c r="L92" s="40">
        <v>73762.84999999999</v>
      </c>
      <c r="M92" s="41">
        <v>1389740.1526511232</v>
      </c>
      <c r="N92" s="40">
        <v>941840.8466237842</v>
      </c>
      <c r="O92" s="42">
        <f>SUM(M91:N91)</f>
        <v>10011872.911712287</v>
      </c>
      <c r="P92" s="40">
        <f t="shared" si="4"/>
        <v>5711242.859274907</v>
      </c>
      <c r="Q92" s="51"/>
      <c r="R92" s="52"/>
    </row>
    <row r="93" spans="1:18" ht="15" customHeight="1">
      <c r="A93" s="19">
        <v>91</v>
      </c>
      <c r="B93" s="19" t="s">
        <v>98</v>
      </c>
      <c r="C93" s="39">
        <v>2596373.0100000002</v>
      </c>
      <c r="D93" s="39">
        <v>1170739.18</v>
      </c>
      <c r="E93" s="39">
        <v>0</v>
      </c>
      <c r="F93" s="39">
        <v>0</v>
      </c>
      <c r="G93" s="39">
        <v>78761.27</v>
      </c>
      <c r="H93" s="39">
        <v>269629.75</v>
      </c>
      <c r="I93" s="39">
        <v>51066.14</v>
      </c>
      <c r="J93" s="39">
        <v>9899.42</v>
      </c>
      <c r="K93" s="40">
        <v>46960.31</v>
      </c>
      <c r="L93" s="40">
        <v>117227.94999999998</v>
      </c>
      <c r="M93" s="41">
        <v>4209390.079184024</v>
      </c>
      <c r="N93" s="40">
        <v>1574237.4226972396</v>
      </c>
      <c r="O93" s="42">
        <f>SUM(M94:N94)</f>
        <v>6260143.547406726</v>
      </c>
      <c r="P93" s="40">
        <f t="shared" si="4"/>
        <v>10124284.531881262</v>
      </c>
      <c r="Q93" s="51"/>
      <c r="R93" s="52"/>
    </row>
    <row r="94" spans="1:18" ht="15" customHeight="1">
      <c r="A94" s="19">
        <v>92</v>
      </c>
      <c r="B94" s="19" t="s">
        <v>101</v>
      </c>
      <c r="C94" s="39">
        <v>1998992.59</v>
      </c>
      <c r="D94" s="39">
        <v>901372.4100000001</v>
      </c>
      <c r="E94" s="39">
        <v>42204.91</v>
      </c>
      <c r="F94" s="39">
        <v>0</v>
      </c>
      <c r="G94" s="39">
        <v>60639.67</v>
      </c>
      <c r="H94" s="39">
        <v>207592.62</v>
      </c>
      <c r="I94" s="39">
        <v>39316.7</v>
      </c>
      <c r="J94" s="39">
        <v>7621.74</v>
      </c>
      <c r="K94" s="40">
        <v>36155.56</v>
      </c>
      <c r="L94" s="40">
        <v>85394.44</v>
      </c>
      <c r="M94" s="41">
        <v>5341459.332164882</v>
      </c>
      <c r="N94" s="40">
        <v>918684.2152418443</v>
      </c>
      <c r="O94" s="42">
        <f>SUM(M93:N93)</f>
        <v>5783627.501881263</v>
      </c>
      <c r="P94" s="40">
        <f t="shared" si="4"/>
        <v>9639434.187406726</v>
      </c>
      <c r="Q94" s="51"/>
      <c r="R94" s="52"/>
    </row>
    <row r="95" spans="1:18" ht="15" customHeight="1">
      <c r="A95" s="19">
        <v>93</v>
      </c>
      <c r="B95" s="19" t="s">
        <v>100</v>
      </c>
      <c r="C95" s="39">
        <v>3303378.17</v>
      </c>
      <c r="D95" s="39">
        <v>1489537.24</v>
      </c>
      <c r="E95" s="39">
        <v>0</v>
      </c>
      <c r="F95" s="39">
        <v>0</v>
      </c>
      <c r="G95" s="39">
        <v>100208.35</v>
      </c>
      <c r="H95" s="39">
        <v>343051.27</v>
      </c>
      <c r="I95" s="39">
        <v>64971.7</v>
      </c>
      <c r="J95" s="39">
        <v>12595.080000000002</v>
      </c>
      <c r="K95" s="40">
        <v>59747.83</v>
      </c>
      <c r="L95" s="40">
        <v>156130.26</v>
      </c>
      <c r="M95" s="41">
        <v>1418663.7757220902</v>
      </c>
      <c r="N95" s="40">
        <v>2367489.8846202428</v>
      </c>
      <c r="O95" s="42">
        <f>SUM(M96:N96)</f>
        <v>4115342.6934028966</v>
      </c>
      <c r="P95" s="40">
        <f t="shared" si="4"/>
        <v>9315773.560342332</v>
      </c>
      <c r="Q95" s="51"/>
      <c r="R95" s="52"/>
    </row>
    <row r="96" spans="1:18" ht="15" customHeight="1">
      <c r="A96" s="19">
        <v>94</v>
      </c>
      <c r="B96" s="19" t="s">
        <v>102</v>
      </c>
      <c r="C96" s="39">
        <v>1743482.94</v>
      </c>
      <c r="D96" s="39">
        <v>786159.69</v>
      </c>
      <c r="E96" s="39">
        <v>0</v>
      </c>
      <c r="F96" s="39">
        <v>0</v>
      </c>
      <c r="G96" s="39">
        <v>52888.75</v>
      </c>
      <c r="H96" s="39">
        <v>181058.31</v>
      </c>
      <c r="I96" s="39">
        <v>34291.27</v>
      </c>
      <c r="J96" s="39">
        <v>6647.519999999999</v>
      </c>
      <c r="K96" s="40">
        <v>31534.17</v>
      </c>
      <c r="L96" s="40">
        <v>56602.54</v>
      </c>
      <c r="M96" s="41">
        <v>3461167.8568630926</v>
      </c>
      <c r="N96" s="40">
        <v>654174.8365398039</v>
      </c>
      <c r="O96" s="42">
        <f aca="true" t="shared" si="6" ref="O96:O108">SUM(M96:N96)</f>
        <v>4115342.6934028966</v>
      </c>
      <c r="P96" s="40">
        <f t="shared" si="4"/>
        <v>7008007.883402896</v>
      </c>
      <c r="Q96" s="51"/>
      <c r="R96" s="52"/>
    </row>
    <row r="97" spans="1:18" ht="15" customHeight="1">
      <c r="A97" s="19">
        <v>95</v>
      </c>
      <c r="B97" s="19" t="s">
        <v>103</v>
      </c>
      <c r="C97" s="39">
        <v>1778806.6</v>
      </c>
      <c r="D97" s="39">
        <v>802087.61</v>
      </c>
      <c r="E97" s="39">
        <v>36966.96</v>
      </c>
      <c r="F97" s="39">
        <v>0</v>
      </c>
      <c r="G97" s="39">
        <v>53960.28999999999</v>
      </c>
      <c r="H97" s="39">
        <v>184726.61</v>
      </c>
      <c r="I97" s="39">
        <v>34986.020000000004</v>
      </c>
      <c r="J97" s="39">
        <v>6782.21</v>
      </c>
      <c r="K97" s="40">
        <v>32173.07</v>
      </c>
      <c r="L97" s="40">
        <v>49541.17</v>
      </c>
      <c r="M97" s="41">
        <v>502768.26586162555</v>
      </c>
      <c r="N97" s="40">
        <v>742666.2493207888</v>
      </c>
      <c r="O97" s="42">
        <f t="shared" si="6"/>
        <v>1245434.5151824143</v>
      </c>
      <c r="P97" s="40">
        <f t="shared" si="4"/>
        <v>4225465.055182414</v>
      </c>
      <c r="Q97" s="51"/>
      <c r="R97" s="52"/>
    </row>
    <row r="98" spans="1:18" ht="15" customHeight="1">
      <c r="A98" s="19">
        <v>96</v>
      </c>
      <c r="B98" s="19" t="s">
        <v>104</v>
      </c>
      <c r="C98" s="39">
        <v>10880421.870000001</v>
      </c>
      <c r="D98" s="39">
        <v>4906127.1899999995</v>
      </c>
      <c r="E98" s="39">
        <v>299510.02</v>
      </c>
      <c r="F98" s="39">
        <v>0</v>
      </c>
      <c r="G98" s="39">
        <v>330058.88</v>
      </c>
      <c r="H98" s="39">
        <v>1129916.83</v>
      </c>
      <c r="I98" s="39">
        <v>213998.99</v>
      </c>
      <c r="J98" s="39">
        <v>41484.79</v>
      </c>
      <c r="K98" s="40">
        <v>196793.01</v>
      </c>
      <c r="L98" s="40">
        <v>783906.16</v>
      </c>
      <c r="M98" s="41">
        <v>20496164.820658162</v>
      </c>
      <c r="N98" s="40">
        <v>10081129.202454315</v>
      </c>
      <c r="O98" s="42">
        <f t="shared" si="6"/>
        <v>30577294.023112476</v>
      </c>
      <c r="P98" s="40">
        <f t="shared" si="4"/>
        <v>49359511.76311247</v>
      </c>
      <c r="Q98" s="51"/>
      <c r="R98" s="52"/>
    </row>
    <row r="99" spans="1:18" ht="15" customHeight="1">
      <c r="A99" s="19">
        <v>97</v>
      </c>
      <c r="B99" s="19" t="s">
        <v>105</v>
      </c>
      <c r="C99" s="39">
        <v>1567737.32</v>
      </c>
      <c r="D99" s="39">
        <v>706913.65</v>
      </c>
      <c r="E99" s="39">
        <v>31176.09</v>
      </c>
      <c r="F99" s="39">
        <v>0</v>
      </c>
      <c r="G99" s="39">
        <v>47557.49</v>
      </c>
      <c r="H99" s="39">
        <v>162807.37</v>
      </c>
      <c r="I99" s="39">
        <v>30834.65</v>
      </c>
      <c r="J99" s="39">
        <v>5977.43</v>
      </c>
      <c r="K99" s="40">
        <v>28355.48</v>
      </c>
      <c r="L99" s="40">
        <v>40673.48</v>
      </c>
      <c r="M99" s="41">
        <v>1950984.3719018186</v>
      </c>
      <c r="N99" s="40">
        <v>477467.6851609525</v>
      </c>
      <c r="O99" s="42">
        <f t="shared" si="6"/>
        <v>2428452.057062771</v>
      </c>
      <c r="P99" s="40">
        <f t="shared" si="4"/>
        <v>5050485.017062771</v>
      </c>
      <c r="Q99" s="51"/>
      <c r="R99" s="52"/>
    </row>
    <row r="100" spans="1:18" ht="15" customHeight="1">
      <c r="A100" s="19">
        <v>98</v>
      </c>
      <c r="B100" s="19" t="s">
        <v>106</v>
      </c>
      <c r="C100" s="39">
        <v>2926485.73</v>
      </c>
      <c r="D100" s="39">
        <v>1319591.4</v>
      </c>
      <c r="E100" s="39">
        <v>67382.08</v>
      </c>
      <c r="F100" s="39">
        <v>0</v>
      </c>
      <c r="G100" s="39">
        <v>88775.28</v>
      </c>
      <c r="H100" s="39">
        <v>303911.5</v>
      </c>
      <c r="I100" s="39">
        <v>57558.880000000005</v>
      </c>
      <c r="J100" s="39">
        <v>11158.07</v>
      </c>
      <c r="K100" s="40">
        <v>52931.01</v>
      </c>
      <c r="L100" s="40">
        <v>152315.5</v>
      </c>
      <c r="M100" s="41">
        <v>7489729.304464596</v>
      </c>
      <c r="N100" s="40">
        <v>1931235.4898354812</v>
      </c>
      <c r="O100" s="42">
        <f t="shared" si="6"/>
        <v>9420964.794300077</v>
      </c>
      <c r="P100" s="40">
        <f t="shared" si="4"/>
        <v>14401074.244300079</v>
      </c>
      <c r="Q100" s="51"/>
      <c r="R100" s="52"/>
    </row>
    <row r="101" spans="1:18" ht="15" customHeight="1">
      <c r="A101" s="19">
        <v>99</v>
      </c>
      <c r="B101" s="19" t="s">
        <v>107</v>
      </c>
      <c r="C101" s="39">
        <v>1613399.0899999999</v>
      </c>
      <c r="D101" s="39">
        <v>727503.13</v>
      </c>
      <c r="E101" s="39">
        <v>32178.68</v>
      </c>
      <c r="F101" s="39">
        <v>0</v>
      </c>
      <c r="G101" s="39">
        <v>48942.64</v>
      </c>
      <c r="H101" s="39">
        <v>167549.28</v>
      </c>
      <c r="I101" s="39">
        <v>31732.74</v>
      </c>
      <c r="J101" s="39">
        <v>6151.540000000001</v>
      </c>
      <c r="K101" s="40">
        <v>29181.350000000002</v>
      </c>
      <c r="L101" s="40">
        <v>40488.6</v>
      </c>
      <c r="M101" s="41">
        <v>2341160.17681678</v>
      </c>
      <c r="N101" s="40">
        <v>521299.8802767674</v>
      </c>
      <c r="O101" s="42">
        <f t="shared" si="6"/>
        <v>2862460.0570935477</v>
      </c>
      <c r="P101" s="40">
        <f t="shared" si="4"/>
        <v>5559587.107093548</v>
      </c>
      <c r="Q101" s="51"/>
      <c r="R101" s="52"/>
    </row>
    <row r="102" spans="1:18" ht="15" customHeight="1">
      <c r="A102" s="19">
        <v>100</v>
      </c>
      <c r="B102" s="19" t="s">
        <v>108</v>
      </c>
      <c r="C102" s="39">
        <v>1539561.04</v>
      </c>
      <c r="D102" s="39">
        <v>694208.58</v>
      </c>
      <c r="E102" s="39">
        <v>0</v>
      </c>
      <c r="F102" s="39">
        <v>0</v>
      </c>
      <c r="G102" s="39">
        <v>46702.75</v>
      </c>
      <c r="H102" s="39">
        <v>159881.3</v>
      </c>
      <c r="I102" s="39">
        <v>30280.48</v>
      </c>
      <c r="J102" s="39">
        <v>5870.02</v>
      </c>
      <c r="K102" s="40">
        <v>27845.86</v>
      </c>
      <c r="L102" s="40">
        <v>35134.63</v>
      </c>
      <c r="M102" s="41">
        <v>442863.86749852425</v>
      </c>
      <c r="N102" s="40">
        <v>478156.87061874836</v>
      </c>
      <c r="O102" s="42">
        <f t="shared" si="6"/>
        <v>921020.7381172726</v>
      </c>
      <c r="P102" s="40">
        <f t="shared" si="4"/>
        <v>3460505.398117272</v>
      </c>
      <c r="Q102" s="51"/>
      <c r="R102" s="52"/>
    </row>
    <row r="103" spans="1:18" ht="15" customHeight="1">
      <c r="A103" s="19">
        <v>101</v>
      </c>
      <c r="B103" s="19" t="s">
        <v>109</v>
      </c>
      <c r="C103" s="39">
        <v>7966554.9</v>
      </c>
      <c r="D103" s="39">
        <v>3592225.75</v>
      </c>
      <c r="E103" s="39">
        <v>222114.6</v>
      </c>
      <c r="F103" s="39">
        <v>0</v>
      </c>
      <c r="G103" s="39">
        <v>241666.38</v>
      </c>
      <c r="H103" s="39">
        <v>827315.76</v>
      </c>
      <c r="I103" s="39">
        <v>156688.28999999998</v>
      </c>
      <c r="J103" s="39">
        <v>30374.81</v>
      </c>
      <c r="K103" s="40">
        <v>144090.21</v>
      </c>
      <c r="L103" s="40">
        <v>466697.63</v>
      </c>
      <c r="M103" s="41">
        <v>5200265.070107276</v>
      </c>
      <c r="N103" s="40">
        <v>7028726.809876573</v>
      </c>
      <c r="O103" s="42">
        <f t="shared" si="6"/>
        <v>12228991.87998385</v>
      </c>
      <c r="P103" s="40">
        <f t="shared" si="4"/>
        <v>25876720.20998385</v>
      </c>
      <c r="Q103" s="51"/>
      <c r="R103" s="52"/>
    </row>
    <row r="104" spans="1:18" ht="15" customHeight="1">
      <c r="A104" s="19">
        <v>102</v>
      </c>
      <c r="B104" s="19" t="s">
        <v>110</v>
      </c>
      <c r="C104" s="39">
        <v>11308613.45</v>
      </c>
      <c r="D104" s="39">
        <v>5099204.47</v>
      </c>
      <c r="E104" s="39">
        <v>333382.81</v>
      </c>
      <c r="F104" s="39">
        <v>0</v>
      </c>
      <c r="G104" s="39">
        <v>343048.12</v>
      </c>
      <c r="H104" s="39">
        <v>1174383.95</v>
      </c>
      <c r="I104" s="39">
        <v>222420.77000000002</v>
      </c>
      <c r="J104" s="39">
        <v>43117.39</v>
      </c>
      <c r="K104" s="40">
        <v>204537.66999999998</v>
      </c>
      <c r="L104" s="40">
        <v>724886.48</v>
      </c>
      <c r="M104" s="41">
        <v>21215648.381021857</v>
      </c>
      <c r="N104" s="40">
        <v>10229855.424246656</v>
      </c>
      <c r="O104" s="42">
        <f t="shared" si="6"/>
        <v>31445503.80526851</v>
      </c>
      <c r="P104" s="40">
        <f t="shared" si="4"/>
        <v>50899098.91526851</v>
      </c>
      <c r="Q104" s="51"/>
      <c r="R104" s="52"/>
    </row>
    <row r="105" spans="1:18" ht="15" customHeight="1">
      <c r="A105" s="19">
        <v>103</v>
      </c>
      <c r="B105" s="19" t="s">
        <v>111</v>
      </c>
      <c r="C105" s="39">
        <v>1523780.17</v>
      </c>
      <c r="D105" s="39">
        <v>687092.77</v>
      </c>
      <c r="E105" s="39">
        <v>29994.37</v>
      </c>
      <c r="F105" s="39">
        <v>0</v>
      </c>
      <c r="G105" s="39">
        <v>46224.049999999996</v>
      </c>
      <c r="H105" s="39">
        <v>158242.47</v>
      </c>
      <c r="I105" s="39">
        <v>29970.089999999997</v>
      </c>
      <c r="J105" s="39">
        <v>5809.84</v>
      </c>
      <c r="K105" s="40">
        <v>27560.43</v>
      </c>
      <c r="L105" s="40">
        <v>33598.52</v>
      </c>
      <c r="M105" s="41">
        <v>779491.9417661226</v>
      </c>
      <c r="N105" s="40">
        <v>446040.8282854626</v>
      </c>
      <c r="O105" s="42">
        <f t="shared" si="6"/>
        <v>1225532.770051585</v>
      </c>
      <c r="P105" s="40">
        <f t="shared" si="4"/>
        <v>3767805.480051585</v>
      </c>
      <c r="Q105" s="51"/>
      <c r="R105" s="52"/>
    </row>
    <row r="106" spans="1:18" ht="15" customHeight="1">
      <c r="A106" s="19">
        <v>104</v>
      </c>
      <c r="B106" s="19" t="s">
        <v>112</v>
      </c>
      <c r="C106" s="39">
        <v>3053577.02</v>
      </c>
      <c r="D106" s="39">
        <v>1376898.56</v>
      </c>
      <c r="E106" s="39">
        <v>69845.47</v>
      </c>
      <c r="F106" s="39">
        <v>0</v>
      </c>
      <c r="G106" s="39">
        <v>92630.59999999999</v>
      </c>
      <c r="H106" s="39">
        <v>317109.76</v>
      </c>
      <c r="I106" s="39">
        <v>60058.55</v>
      </c>
      <c r="J106" s="39">
        <v>11642.64</v>
      </c>
      <c r="K106" s="40">
        <v>55229.71</v>
      </c>
      <c r="L106" s="40">
        <v>184767.95</v>
      </c>
      <c r="M106" s="41">
        <v>11429686.710657995</v>
      </c>
      <c r="N106" s="40">
        <v>2040264.6292587817</v>
      </c>
      <c r="O106" s="42">
        <f t="shared" si="6"/>
        <v>13469951.339916777</v>
      </c>
      <c r="P106" s="40">
        <f t="shared" si="4"/>
        <v>18691711.599916775</v>
      </c>
      <c r="Q106" s="51"/>
      <c r="R106" s="52"/>
    </row>
    <row r="107" spans="1:18" ht="15" customHeight="1">
      <c r="A107" s="19">
        <v>105</v>
      </c>
      <c r="B107" s="19" t="s">
        <v>113</v>
      </c>
      <c r="C107" s="39">
        <v>1455466.6</v>
      </c>
      <c r="D107" s="39">
        <v>656289.28</v>
      </c>
      <c r="E107" s="39">
        <v>0</v>
      </c>
      <c r="F107" s="39">
        <v>0</v>
      </c>
      <c r="G107" s="39">
        <v>44151.75</v>
      </c>
      <c r="H107" s="39">
        <v>151148.2</v>
      </c>
      <c r="I107" s="39">
        <v>28626.489999999998</v>
      </c>
      <c r="J107" s="39">
        <v>5549.38</v>
      </c>
      <c r="K107" s="40">
        <v>26324.86</v>
      </c>
      <c r="L107" s="40">
        <v>25958.18</v>
      </c>
      <c r="M107" s="41">
        <v>302870.06100206985</v>
      </c>
      <c r="N107" s="40">
        <v>395316.7785916893</v>
      </c>
      <c r="O107" s="42">
        <f t="shared" si="6"/>
        <v>698186.8395937592</v>
      </c>
      <c r="P107" s="40">
        <f t="shared" si="4"/>
        <v>3091701.5795937595</v>
      </c>
      <c r="Q107" s="51"/>
      <c r="R107" s="52"/>
    </row>
    <row r="108" spans="1:18" ht="15" customHeight="1">
      <c r="A108" s="19">
        <v>106</v>
      </c>
      <c r="B108" s="19" t="s">
        <v>114</v>
      </c>
      <c r="C108" s="39">
        <v>1377795.09</v>
      </c>
      <c r="D108" s="39">
        <v>621266.38</v>
      </c>
      <c r="E108" s="39">
        <v>26563.789999999997</v>
      </c>
      <c r="F108" s="39">
        <v>0</v>
      </c>
      <c r="G108" s="39">
        <v>41796.45</v>
      </c>
      <c r="H108" s="39">
        <v>143083.1</v>
      </c>
      <c r="I108" s="39">
        <v>27100.370000000003</v>
      </c>
      <c r="J108" s="39">
        <v>5254.73</v>
      </c>
      <c r="K108" s="40">
        <v>24922</v>
      </c>
      <c r="L108" s="40">
        <v>20896.9</v>
      </c>
      <c r="M108" s="41">
        <v>403263.52517920436</v>
      </c>
      <c r="N108" s="40">
        <v>294557.8646619386</v>
      </c>
      <c r="O108" s="42">
        <f t="shared" si="6"/>
        <v>697821.389841143</v>
      </c>
      <c r="P108" s="40">
        <f t="shared" si="4"/>
        <v>2986500.199841143</v>
      </c>
      <c r="Q108" s="51"/>
      <c r="R108" s="52"/>
    </row>
    <row r="109" spans="3:18" ht="15" customHeight="1" thickBot="1">
      <c r="C109" s="48"/>
      <c r="D109" s="48"/>
      <c r="E109" s="48"/>
      <c r="F109" s="48"/>
      <c r="G109" s="48"/>
      <c r="H109" s="48"/>
      <c r="I109" s="48"/>
      <c r="J109" s="48"/>
      <c r="K109" s="48"/>
      <c r="L109" s="48"/>
      <c r="M109" s="49"/>
      <c r="N109" s="49"/>
      <c r="O109" s="49"/>
      <c r="P109" s="48"/>
      <c r="Q109" s="51"/>
      <c r="R109" s="52"/>
    </row>
    <row r="110" spans="1:16" ht="15" customHeight="1" thickBot="1">
      <c r="A110" s="21"/>
      <c r="B110" s="22" t="s">
        <v>115</v>
      </c>
      <c r="C110" s="50">
        <f aca="true" t="shared" si="7" ref="C110:J110">SUM(C3:C108)</f>
        <v>395442253.79999983</v>
      </c>
      <c r="D110" s="50">
        <f t="shared" si="7"/>
        <v>178310181.0000001</v>
      </c>
      <c r="E110" s="50">
        <f t="shared" si="7"/>
        <v>5137237</v>
      </c>
      <c r="F110" s="50">
        <f t="shared" si="7"/>
        <v>15624946</v>
      </c>
      <c r="G110" s="50">
        <f>SUM(G3:G108)</f>
        <v>11995787.39999999</v>
      </c>
      <c r="H110" s="50">
        <f t="shared" si="7"/>
        <v>41066134.199999996</v>
      </c>
      <c r="I110" s="50">
        <f t="shared" si="7"/>
        <v>7777662.4</v>
      </c>
      <c r="J110" s="50">
        <f t="shared" si="7"/>
        <v>1507739.5999999999</v>
      </c>
      <c r="K110" s="50">
        <f aca="true" t="shared" si="8" ref="K110:P110">SUM(K3:K109)</f>
        <v>7152322.0699999975</v>
      </c>
      <c r="L110" s="50">
        <f t="shared" si="8"/>
        <v>17673471.999999993</v>
      </c>
      <c r="M110" s="50">
        <f t="shared" si="8"/>
        <v>378888670.49999994</v>
      </c>
      <c r="N110" s="50">
        <f t="shared" si="8"/>
        <v>269551045.99999994</v>
      </c>
      <c r="O110" s="50">
        <f t="shared" si="8"/>
        <v>686241932.3118091</v>
      </c>
      <c r="P110" s="50">
        <f t="shared" si="8"/>
        <v>1330127451.9699998</v>
      </c>
    </row>
    <row r="112" ht="12.75">
      <c r="P112" s="20"/>
    </row>
    <row r="113" spans="1:16" ht="15.75">
      <c r="A113" s="53"/>
      <c r="B113" s="53"/>
      <c r="C113" s="53"/>
      <c r="D113" s="53"/>
      <c r="E113" s="53"/>
      <c r="F113" s="53"/>
      <c r="G113" s="53"/>
      <c r="H113" s="54"/>
      <c r="I113" s="53"/>
      <c r="J113" s="53"/>
      <c r="K113" s="53"/>
      <c r="L113" s="53"/>
      <c r="M113" s="53"/>
      <c r="N113" s="53"/>
      <c r="O113" s="53"/>
      <c r="P113" s="53"/>
    </row>
    <row r="114" spans="1:16" ht="20.25">
      <c r="A114" s="56" t="s">
        <v>145</v>
      </c>
      <c r="B114" s="54"/>
      <c r="C114" s="54"/>
      <c r="D114" s="54"/>
      <c r="E114" s="54"/>
      <c r="F114" s="58"/>
      <c r="G114" s="58"/>
      <c r="H114" s="58"/>
      <c r="I114" s="58"/>
      <c r="J114" s="58"/>
      <c r="K114" s="54"/>
      <c r="L114" s="54"/>
      <c r="M114" s="55"/>
      <c r="N114" s="55"/>
      <c r="O114" s="54"/>
      <c r="P114" s="54"/>
    </row>
    <row r="115" spans="1:16" ht="20.25">
      <c r="A115" s="56"/>
      <c r="B115" s="54"/>
      <c r="C115" s="54"/>
      <c r="D115" s="54"/>
      <c r="E115" s="54"/>
      <c r="F115" s="58"/>
      <c r="G115" s="58"/>
      <c r="H115" s="58"/>
      <c r="I115" s="58"/>
      <c r="J115" s="58"/>
      <c r="K115" s="54"/>
      <c r="L115" s="54"/>
      <c r="M115" s="55"/>
      <c r="N115" s="55"/>
      <c r="O115" s="54"/>
      <c r="P115" s="54"/>
    </row>
    <row r="116" spans="1:16" ht="20.25">
      <c r="A116" s="56"/>
      <c r="B116" s="54"/>
      <c r="C116" s="54"/>
      <c r="D116" s="54"/>
      <c r="E116" s="54"/>
      <c r="F116" s="58"/>
      <c r="G116" s="58"/>
      <c r="H116" s="58"/>
      <c r="I116" s="58"/>
      <c r="J116" s="58"/>
      <c r="K116" s="54"/>
      <c r="L116" s="54"/>
      <c r="M116" s="55"/>
      <c r="N116" s="55"/>
      <c r="O116" s="54"/>
      <c r="P116" s="54"/>
    </row>
    <row r="117" spans="1:16" ht="20.25">
      <c r="A117" s="56"/>
      <c r="B117" s="54"/>
      <c r="C117" s="54"/>
      <c r="D117" s="54"/>
      <c r="E117" s="54"/>
      <c r="F117" s="58"/>
      <c r="G117" s="58"/>
      <c r="H117" s="58"/>
      <c r="I117" s="58"/>
      <c r="J117" s="58"/>
      <c r="K117" s="54"/>
      <c r="L117" s="54"/>
      <c r="M117" s="55"/>
      <c r="N117" s="55"/>
      <c r="O117" s="54"/>
      <c r="P117" s="54"/>
    </row>
    <row r="118" spans="1:16" ht="20.25">
      <c r="A118" s="56" t="s">
        <v>146</v>
      </c>
      <c r="B118" s="54"/>
      <c r="C118" s="54"/>
      <c r="D118" s="54"/>
      <c r="E118" s="54"/>
      <c r="F118" s="58"/>
      <c r="G118" s="58"/>
      <c r="H118" s="58"/>
      <c r="I118" s="58"/>
      <c r="J118" s="58"/>
      <c r="K118" s="54"/>
      <c r="L118" s="54"/>
      <c r="M118" s="55"/>
      <c r="N118" s="55"/>
      <c r="O118" s="54"/>
      <c r="P118" s="54"/>
    </row>
    <row r="119" spans="1:16" ht="20.25">
      <c r="A119" s="56" t="s">
        <v>142</v>
      </c>
      <c r="B119" s="54"/>
      <c r="C119" s="54"/>
      <c r="D119" s="54"/>
      <c r="E119" s="54"/>
      <c r="F119" s="58"/>
      <c r="G119" s="58"/>
      <c r="H119" s="58"/>
      <c r="I119" s="58"/>
      <c r="J119" s="58"/>
      <c r="K119" s="54"/>
      <c r="L119" s="54"/>
      <c r="M119" s="55"/>
      <c r="N119" s="55"/>
      <c r="O119" s="54"/>
      <c r="P119" s="54"/>
    </row>
    <row r="120" spans="1:16" ht="20.25">
      <c r="A120" s="56" t="s">
        <v>117</v>
      </c>
      <c r="B120" s="54"/>
      <c r="C120" s="54"/>
      <c r="D120" s="54"/>
      <c r="E120" s="54"/>
      <c r="F120" s="58"/>
      <c r="G120" s="58"/>
      <c r="H120" s="58"/>
      <c r="I120" s="58"/>
      <c r="J120" s="58"/>
      <c r="K120" s="54"/>
      <c r="L120" s="54"/>
      <c r="M120" s="55"/>
      <c r="N120" s="55"/>
      <c r="O120" s="54"/>
      <c r="P120" s="54"/>
    </row>
    <row r="121" spans="1:16" ht="20.25">
      <c r="A121" s="56"/>
      <c r="B121" s="54"/>
      <c r="C121" s="54"/>
      <c r="D121" s="54"/>
      <c r="E121" s="54"/>
      <c r="F121" s="54"/>
      <c r="G121" s="54"/>
      <c r="H121" s="54"/>
      <c r="I121" s="54"/>
      <c r="J121" s="54"/>
      <c r="K121" s="54"/>
      <c r="L121" s="54"/>
      <c r="M121" s="55"/>
      <c r="N121" s="55"/>
      <c r="O121" s="54"/>
      <c r="P121" s="54"/>
    </row>
    <row r="122" spans="1:16" ht="20.25">
      <c r="A122" s="56"/>
      <c r="B122" s="54"/>
      <c r="C122" s="54"/>
      <c r="D122" s="54"/>
      <c r="E122" s="54"/>
      <c r="F122" s="54"/>
      <c r="G122" s="54"/>
      <c r="H122" s="54"/>
      <c r="I122" s="54"/>
      <c r="J122" s="54"/>
      <c r="K122" s="54"/>
      <c r="L122" s="54"/>
      <c r="M122" s="55"/>
      <c r="N122" s="55"/>
      <c r="O122" s="54"/>
      <c r="P122" s="54"/>
    </row>
    <row r="123" spans="1:16" ht="20.25">
      <c r="A123" s="56"/>
      <c r="B123" s="54"/>
      <c r="C123" s="54"/>
      <c r="D123" s="54"/>
      <c r="E123" s="54"/>
      <c r="F123" s="54"/>
      <c r="G123" s="54"/>
      <c r="H123" s="54"/>
      <c r="I123" s="54"/>
      <c r="J123" s="54"/>
      <c r="K123" s="54"/>
      <c r="L123" s="54"/>
      <c r="M123" s="55"/>
      <c r="N123" s="55"/>
      <c r="O123" s="54"/>
      <c r="P123" s="54"/>
    </row>
    <row r="124" spans="1:16" ht="20.25">
      <c r="A124" s="56"/>
      <c r="B124" s="54"/>
      <c r="C124" s="54"/>
      <c r="D124" s="54"/>
      <c r="E124" s="54"/>
      <c r="F124" s="54"/>
      <c r="G124" s="54"/>
      <c r="H124" s="54"/>
      <c r="I124" s="54"/>
      <c r="J124" s="54"/>
      <c r="K124" s="54"/>
      <c r="L124" s="54"/>
      <c r="M124" s="55"/>
      <c r="N124" s="55"/>
      <c r="O124" s="54"/>
      <c r="P124" s="54"/>
    </row>
    <row r="128" spans="7:16" ht="12.75">
      <c r="G128" s="57"/>
      <c r="K128" s="57"/>
      <c r="L128" s="57"/>
      <c r="P128" s="57"/>
    </row>
    <row r="129" spans="5:11" ht="12.75">
      <c r="E129" s="57"/>
      <c r="G129" s="57"/>
      <c r="J129" s="57"/>
      <c r="K129" s="57"/>
    </row>
    <row r="130" ht="12.75">
      <c r="D130" s="57"/>
    </row>
  </sheetData>
  <sheetProtection/>
  <mergeCells count="3">
    <mergeCell ref="L1:L2"/>
    <mergeCell ref="G1:G2"/>
    <mergeCell ref="A1:B1"/>
  </mergeCells>
  <printOptions horizontalCentered="1"/>
  <pageMargins left="0.1968503937007874" right="0.1968503937007874" top="0.5511811023622047" bottom="0.1968503937007874" header="0.1968503937007874" footer="0.2362204724409449"/>
  <pageSetup fitToHeight="0" horizontalDpi="600" verticalDpi="600" orientation="landscape" scale="55" r:id="rId1"/>
  <headerFooter alignWithMargins="0">
    <oddHeader>&amp;C&amp;"Arial Black,Normal"DISTRIBUCIÓN DE PARTICIPACIONES Y FONDOS DE APORTACIONES FEDERALES DEL
 RAMO 33 PAGADOS A LOS MUNICIPIOS DEL ESTADO DE YUCATÁN DEL 1 DE ENERO AL 31 DE MARZO DE 2016
(IMPORTE EN PESOS)</oddHeader>
  </headerFooter>
</worksheet>
</file>

<file path=xl/worksheets/sheet2.xml><?xml version="1.0" encoding="utf-8"?>
<worksheet xmlns="http://schemas.openxmlformats.org/spreadsheetml/2006/main" xmlns:r="http://schemas.openxmlformats.org/officeDocument/2006/relationships">
  <dimension ref="A1:H72"/>
  <sheetViews>
    <sheetView tabSelected="1" zoomScale="90" zoomScaleNormal="90" zoomScalePageLayoutView="0" workbookViewId="0" topLeftCell="A1">
      <selection activeCell="G19" sqref="G19"/>
    </sheetView>
  </sheetViews>
  <sheetFormatPr defaultColWidth="11.421875" defaultRowHeight="12.75"/>
  <cols>
    <col min="1" max="1" width="82.57421875" style="0" customWidth="1"/>
    <col min="2" max="2" width="19.57421875" style="0" customWidth="1"/>
  </cols>
  <sheetData>
    <row r="1" spans="1:2" ht="24.75" customHeight="1">
      <c r="A1" s="1" t="s">
        <v>137</v>
      </c>
      <c r="B1" s="2"/>
    </row>
    <row r="2" spans="1:8" ht="24.75" customHeight="1">
      <c r="A2" s="1" t="s">
        <v>138</v>
      </c>
      <c r="B2" s="3"/>
      <c r="D2" s="27"/>
      <c r="E2" s="27"/>
      <c r="F2" s="27"/>
      <c r="G2" s="27"/>
      <c r="H2" s="27"/>
    </row>
    <row r="3" spans="1:2" ht="12.75">
      <c r="A3" s="4"/>
      <c r="B3" s="4"/>
    </row>
    <row r="4" spans="1:2" ht="7.5" customHeight="1">
      <c r="A4" s="4"/>
      <c r="B4" s="4"/>
    </row>
    <row r="5" spans="1:2" ht="7.5" customHeight="1">
      <c r="A5" s="27"/>
      <c r="B5" s="27"/>
    </row>
    <row r="6" spans="1:2" ht="13.5" customHeight="1">
      <c r="A6" s="37"/>
      <c r="B6" s="38"/>
    </row>
    <row r="7" spans="1:2" ht="13.5" customHeight="1">
      <c r="A7" s="37"/>
      <c r="B7" s="38"/>
    </row>
    <row r="8" spans="1:2" ht="13.5" customHeight="1">
      <c r="A8" s="37"/>
      <c r="B8" s="38"/>
    </row>
    <row r="9" spans="1:2" ht="13.5" customHeight="1">
      <c r="A9" s="37"/>
      <c r="B9" s="38"/>
    </row>
    <row r="10" spans="1:2" ht="13.5" customHeight="1">
      <c r="A10" s="37"/>
      <c r="B10" s="38"/>
    </row>
    <row r="11" spans="1:2" ht="13.5" customHeight="1">
      <c r="A11" s="37"/>
      <c r="B11" s="38"/>
    </row>
    <row r="12" spans="1:2" ht="13.5" customHeight="1">
      <c r="A12" s="38"/>
      <c r="B12" s="38"/>
    </row>
    <row r="13" spans="1:2" ht="13.5" customHeight="1">
      <c r="A13" s="38"/>
      <c r="B13" s="38"/>
    </row>
    <row r="14" spans="1:2" ht="13.5" customHeight="1" thickBot="1">
      <c r="A14" s="38"/>
      <c r="B14" s="38"/>
    </row>
    <row r="15" spans="1:2" ht="24.75" customHeight="1" thickBot="1">
      <c r="A15" s="66" t="s">
        <v>130</v>
      </c>
      <c r="B15" s="66" t="s">
        <v>131</v>
      </c>
    </row>
    <row r="16" spans="1:2" ht="15.75" customHeight="1">
      <c r="A16" s="5"/>
      <c r="B16" s="6"/>
    </row>
    <row r="17" spans="1:2" ht="15.75" customHeight="1">
      <c r="A17" s="33" t="s">
        <v>124</v>
      </c>
      <c r="B17" s="43">
        <f>SUM('Opción 1 Todo '!C110)</f>
        <v>395442253.79999983</v>
      </c>
    </row>
    <row r="18" spans="1:2" ht="15.75" customHeight="1">
      <c r="A18" s="34"/>
      <c r="B18" s="44"/>
    </row>
    <row r="19" spans="1:2" ht="15.75" customHeight="1">
      <c r="A19" s="35" t="s">
        <v>125</v>
      </c>
      <c r="B19" s="43">
        <f>SUM('Opción 1 Todo '!D110)</f>
        <v>178310181.0000001</v>
      </c>
    </row>
    <row r="20" spans="1:2" ht="15.75" customHeight="1">
      <c r="A20" s="35"/>
      <c r="B20" s="43"/>
    </row>
    <row r="21" spans="1:2" ht="15.75" customHeight="1">
      <c r="A21" s="35" t="s">
        <v>141</v>
      </c>
      <c r="B21" s="43">
        <f>'Opción 1 Todo '!E110</f>
        <v>5137237</v>
      </c>
    </row>
    <row r="22" spans="1:2" ht="15.75" customHeight="1">
      <c r="A22" s="35"/>
      <c r="B22" s="43"/>
    </row>
    <row r="23" spans="1:2" ht="15.75" customHeight="1">
      <c r="A23" s="35" t="s">
        <v>144</v>
      </c>
      <c r="B23" s="43">
        <f>'Opción 1 Todo '!F110</f>
        <v>15624946</v>
      </c>
    </row>
    <row r="24" spans="1:2" ht="15.75" customHeight="1">
      <c r="A24" s="35"/>
      <c r="B24" s="44"/>
    </row>
    <row r="25" spans="1:2" ht="15.75" customHeight="1">
      <c r="A25" s="35" t="s">
        <v>139</v>
      </c>
      <c r="B25" s="43">
        <f>SUM('Opción 1 Todo '!G110)</f>
        <v>11995787.39999999</v>
      </c>
    </row>
    <row r="26" spans="1:2" ht="15.75" customHeight="1">
      <c r="A26" s="35"/>
      <c r="B26" s="43"/>
    </row>
    <row r="27" spans="1:2" ht="15.75" customHeight="1">
      <c r="A27" s="33" t="s">
        <v>126</v>
      </c>
      <c r="B27" s="43">
        <f>SUM('Opción 1 Todo '!H110)</f>
        <v>41066134.199999996</v>
      </c>
    </row>
    <row r="28" spans="1:2" ht="15.75" customHeight="1">
      <c r="A28" s="33"/>
      <c r="B28" s="43"/>
    </row>
    <row r="29" spans="1:2" ht="15.75" customHeight="1">
      <c r="A29" s="36" t="s">
        <v>127</v>
      </c>
      <c r="B29" s="43">
        <f>SUM('Opción 1 Todo '!I110)</f>
        <v>7777662.4</v>
      </c>
    </row>
    <row r="30" spans="1:2" ht="15.75" customHeight="1">
      <c r="A30" s="36"/>
      <c r="B30" s="43"/>
    </row>
    <row r="31" spans="1:2" ht="17.25" customHeight="1">
      <c r="A31" s="33" t="s">
        <v>133</v>
      </c>
      <c r="B31" s="43">
        <f>SUM('Opción 1 Todo '!J110)</f>
        <v>1507739.5999999999</v>
      </c>
    </row>
    <row r="32" spans="1:2" ht="15.75" customHeight="1">
      <c r="A32" s="33"/>
      <c r="B32" s="44"/>
    </row>
    <row r="33" spans="1:2" ht="15.75" customHeight="1">
      <c r="A33" s="36" t="s">
        <v>128</v>
      </c>
      <c r="B33" s="43">
        <f>SUM('Opción 1 Todo '!K110)</f>
        <v>7152322.0699999975</v>
      </c>
    </row>
    <row r="34" spans="1:2" ht="15.75" customHeight="1">
      <c r="A34" s="36"/>
      <c r="B34" s="43"/>
    </row>
    <row r="35" spans="1:2" ht="15.75" customHeight="1">
      <c r="A35" s="36" t="s">
        <v>129</v>
      </c>
      <c r="B35" s="43">
        <f>SUM('Opción 1 Todo '!L110)</f>
        <v>17673471.999999993</v>
      </c>
    </row>
    <row r="36" spans="1:2" ht="15.75" customHeight="1" thickBot="1">
      <c r="A36" s="7"/>
      <c r="B36" s="8"/>
    </row>
    <row r="37" spans="1:2" ht="24" customHeight="1" thickBot="1">
      <c r="A37" s="32" t="s">
        <v>132</v>
      </c>
      <c r="B37" s="45">
        <f>SUM(B17:B36)</f>
        <v>681687735.47</v>
      </c>
    </row>
    <row r="38" spans="1:2" ht="15.75" customHeight="1">
      <c r="A38" s="9"/>
      <c r="B38" s="10"/>
    </row>
    <row r="39" spans="1:2" ht="15.75" customHeight="1">
      <c r="A39" s="5"/>
      <c r="B39" s="11"/>
    </row>
    <row r="40" spans="1:2" ht="15.75" customHeight="1">
      <c r="A40" s="5"/>
      <c r="B40" s="11"/>
    </row>
    <row r="41" spans="1:2" ht="15.75" customHeight="1">
      <c r="A41" s="5"/>
      <c r="B41" s="11"/>
    </row>
    <row r="42" spans="1:2" ht="15.75" customHeight="1">
      <c r="A42" s="5"/>
      <c r="B42" s="11"/>
    </row>
    <row r="43" spans="1:2" ht="15.75" customHeight="1">
      <c r="A43" s="5"/>
      <c r="B43" s="11"/>
    </row>
    <row r="44" spans="1:2" ht="12.75" customHeight="1" thickBot="1">
      <c r="A44" s="63"/>
      <c r="B44" s="64"/>
    </row>
    <row r="45" spans="1:2" ht="129.75" customHeight="1" hidden="1" thickBot="1">
      <c r="A45" s="5"/>
      <c r="B45" s="11"/>
    </row>
    <row r="46" spans="1:2" ht="34.5" customHeight="1">
      <c r="A46" s="60" t="s">
        <v>134</v>
      </c>
      <c r="B46" s="62">
        <f>SUM('Opción 1 Todo '!M110)</f>
        <v>378888670.49999994</v>
      </c>
    </row>
    <row r="47" spans="1:2" ht="15.75" customHeight="1">
      <c r="A47" s="34"/>
      <c r="B47" s="61"/>
    </row>
    <row r="48" spans="1:2" ht="14.25">
      <c r="A48" s="36" t="s">
        <v>135</v>
      </c>
      <c r="B48" s="43">
        <f>SUM('Opción 1 Todo '!N110)</f>
        <v>269551045.99999994</v>
      </c>
    </row>
    <row r="49" spans="1:2" ht="15.75" customHeight="1" thickBot="1">
      <c r="A49" s="12"/>
      <c r="B49" s="61"/>
    </row>
    <row r="50" spans="1:2" ht="24" customHeight="1" thickBot="1">
      <c r="A50" s="31" t="s">
        <v>132</v>
      </c>
      <c r="B50" s="45">
        <f>SUM(B46:B48)</f>
        <v>648439716.4999999</v>
      </c>
    </row>
    <row r="51" spans="1:2" ht="15.75" customHeight="1">
      <c r="A51" s="13"/>
      <c r="B51" s="65"/>
    </row>
    <row r="52" spans="1:2" ht="15.75" customHeight="1">
      <c r="A52" s="14"/>
      <c r="B52" s="15"/>
    </row>
    <row r="53" spans="1:6" ht="15.75" customHeight="1">
      <c r="A53" s="14"/>
      <c r="B53" s="15"/>
      <c r="F53" s="59"/>
    </row>
    <row r="54" spans="1:3" ht="15.75" customHeight="1">
      <c r="A54" s="14"/>
      <c r="B54" s="15"/>
      <c r="C54" s="28"/>
    </row>
    <row r="55" spans="1:2" ht="49.5" customHeight="1" thickBot="1">
      <c r="A55" s="14"/>
      <c r="B55" s="15"/>
    </row>
    <row r="56" spans="1:2" ht="15.75" customHeight="1" hidden="1">
      <c r="A56" s="14"/>
      <c r="B56" s="15"/>
    </row>
    <row r="57" spans="1:2" ht="15.75" customHeight="1" hidden="1">
      <c r="A57" s="14"/>
      <c r="B57" s="15"/>
    </row>
    <row r="58" spans="1:2" ht="15.75" customHeight="1" hidden="1" thickBot="1">
      <c r="A58" s="14"/>
      <c r="B58" s="15"/>
    </row>
    <row r="59" spans="1:2" ht="15.75" customHeight="1" hidden="1" thickBot="1">
      <c r="A59" s="14"/>
      <c r="B59" s="15"/>
    </row>
    <row r="60" spans="1:2" ht="31.5" customHeight="1" hidden="1">
      <c r="A60" s="14"/>
      <c r="B60" s="15"/>
    </row>
    <row r="61" spans="1:2" ht="13.5" customHeight="1" hidden="1" thickBot="1">
      <c r="A61" s="14"/>
      <c r="B61" s="15"/>
    </row>
    <row r="62" spans="1:2" ht="15" customHeight="1" hidden="1" thickBot="1">
      <c r="A62" s="14"/>
      <c r="B62" s="15"/>
    </row>
    <row r="63" spans="1:2" ht="15" customHeight="1" hidden="1" thickBot="1">
      <c r="A63" s="14"/>
      <c r="B63" s="15"/>
    </row>
    <row r="64" spans="1:2" ht="15" customHeight="1" hidden="1" thickBot="1">
      <c r="A64" s="14"/>
      <c r="B64" s="15"/>
    </row>
    <row r="65" spans="1:2" ht="15" customHeight="1" hidden="1" thickBot="1">
      <c r="A65" s="14"/>
      <c r="B65" s="15"/>
    </row>
    <row r="66" spans="1:2" ht="15" customHeight="1" hidden="1" thickBot="1">
      <c r="A66" s="14"/>
      <c r="B66" s="15"/>
    </row>
    <row r="67" spans="1:2" ht="15" customHeight="1" hidden="1" thickBot="1">
      <c r="A67" s="14"/>
      <c r="B67" s="15"/>
    </row>
    <row r="68" spans="1:2" ht="15" customHeight="1" hidden="1" thickBot="1">
      <c r="A68" s="14"/>
      <c r="B68" s="15"/>
    </row>
    <row r="69" spans="1:2" ht="24" customHeight="1" thickBot="1">
      <c r="A69" s="32" t="s">
        <v>136</v>
      </c>
      <c r="B69" s="45">
        <f>+B37+B50</f>
        <v>1330127451.9699998</v>
      </c>
    </row>
    <row r="72" ht="12.75">
      <c r="B72" s="57"/>
    </row>
  </sheetData>
  <sheetProtection/>
  <printOptions horizontalCentered="1" verticalCentered="1"/>
  <pageMargins left="0" right="0" top="0.3937007874015748" bottom="0.5905511811023623" header="0" footer="0.3937007874015748"/>
  <pageSetup horizontalDpi="600" verticalDpi="60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Planeación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INFORMÁTICA</dc:creator>
  <cp:keywords/>
  <dc:description/>
  <cp:lastModifiedBy>jose.puerto</cp:lastModifiedBy>
  <cp:lastPrinted>2016-04-07T14:30:51Z</cp:lastPrinted>
  <dcterms:created xsi:type="dcterms:W3CDTF">2001-10-12T19:14:22Z</dcterms:created>
  <dcterms:modified xsi:type="dcterms:W3CDTF">2016-04-11T13:20:07Z</dcterms:modified>
  <cp:category/>
  <cp:version/>
  <cp:contentType/>
  <cp:contentStatus/>
</cp:coreProperties>
</file>