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JULIO 2015" sheetId="1" r:id="rId1"/>
  </sheets>
  <definedNames>
    <definedName name="Reporte_Mensual_julio_2015" localSheetId="0">'JULIO 2015'!$A$15:$U$120</definedName>
    <definedName name="_xlnm.Print_Titles" localSheetId="0">'JULIO 2015'!$1:$13</definedName>
  </definedNames>
  <calcPr fullCalcOnLoad="1"/>
</workbook>
</file>

<file path=xl/sharedStrings.xml><?xml version="1.0" encoding="utf-8"?>
<sst xmlns="http://schemas.openxmlformats.org/spreadsheetml/2006/main" count="138" uniqueCount="129">
  <si>
    <t>GOBIERNO DEL ESTADO DE YUCATAN</t>
  </si>
  <si>
    <t>SECRETARIA DE ADMINISTRACIÓN Y FINANZAS</t>
  </si>
  <si>
    <t>DISTRIBUCIÓN DE LAS PARTICIPACIONES FEDERALES Y ESTATALES PAGADAS A 106 MUNICIPIOS DEL ESTADO DEL 1° AL 31 DE JULIO DE 2015</t>
  </si>
  <si>
    <t>FORMATO</t>
  </si>
  <si>
    <t>REPORTE MENSUAL DE LAS PARTICIPACIONES MUNICIPALES PAGADAS</t>
  </si>
  <si>
    <t>REVISION</t>
  </si>
  <si>
    <t>CODIGO</t>
  </si>
  <si>
    <t>PAGINA</t>
  </si>
  <si>
    <t>1 DE 1</t>
  </si>
  <si>
    <t>MUNICIPIOS</t>
  </si>
  <si>
    <t>FONDO GENERAL</t>
  </si>
  <si>
    <t>%</t>
  </si>
  <si>
    <t>FOMENTO MUNICIPAL</t>
  </si>
  <si>
    <t>FOMENTO MUNICIPAL (30%)</t>
  </si>
  <si>
    <t>IMPUESTO ESPECIAL</t>
  </si>
  <si>
    <t>FONDO FISCALIZACION</t>
  </si>
  <si>
    <t>FONDO   I.S.R.</t>
  </si>
  <si>
    <t>I. S. A. N.</t>
  </si>
  <si>
    <t>FONDO DE COMPENSACIÓN DE ISAN</t>
  </si>
  <si>
    <t>IMPUESTO ESTATAL</t>
  </si>
  <si>
    <t>IEPS S/VENTA FINAL DE GASOLINA Y DIESEL</t>
  </si>
  <si>
    <t>TOTAL PARTICIPACIONES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</si>
  <si>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</si>
  <si>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</si>
  <si>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</si>
  <si>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</si>
  <si>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</si>
  <si>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</si>
  <si>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</si>
  <si>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</si>
  <si>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</si>
  <si>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</si>
  <si>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</si>
  <si>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</si>
  <si>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</si>
  <si>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</si>
  <si>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</si>
  <si>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</si>
  <si>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</si>
  <si>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</si>
  <si>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</si>
  <si>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</si>
  <si>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</si>
  <si>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</si>
  <si>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</si>
  <si>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</si>
  <si>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</si>
  <si>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</si>
  <si>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</si>
  <si>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</si>
  <si>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</si>
  <si>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</si>
  <si>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</si>
  <si>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</si>
  <si>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</si>
  <si>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</si>
  <si>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</si>
  <si>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</si>
  <si>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</si>
  <si>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</si>
  <si>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</si>
  <si>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</si>
  <si>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</si>
  <si>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</si>
  <si>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</si>
  <si>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</si>
  <si>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</si>
  <si>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</si>
  <si>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</si>
  <si>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</si>
  <si>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</si>
  <si>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</si>
  <si>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</si>
  <si>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</si>
  <si>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</si>
  <si>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</si>
  <si>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</si>
  <si>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</si>
  <si>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</si>
  <si>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</si>
  <si>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</si>
  <si>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</si>
  <si>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</si>
  <si>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</si>
  <si>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</si>
  <si>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SANAHCAT</t>
  </si>
  <si>
    <t>SAN FELIPE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</si>
  <si>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</si>
  <si>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</si>
  <si>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</si>
  <si>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</si>
  <si>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</si>
  <si>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</si>
  <si>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</si>
  <si>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</si>
  <si>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</si>
  <si>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</si>
  <si>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</si>
  <si>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</si>
  <si>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</si>
  <si>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</si>
  <si>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</si>
  <si>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</si>
  <si>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</si>
  <si>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</si>
  <si>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</si>
  <si>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</si>
  <si>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</si>
  <si>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</si>
  <si>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</si>
  <si>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</si>
  <si>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</si>
  <si>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</si>
  <si>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</si>
  <si>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</si>
  <si>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</si>
  <si>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</si>
  <si>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</si>
  <si>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</si>
  <si>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</si>
  <si>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</si>
  <si>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</si>
  <si>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</si>
  <si>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</si>
  <si>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</si>
  <si>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</si>
  <si>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</si>
  <si>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</si>
  <si>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TOTAL DE JULIO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</si>
</sst>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 wrapText="1"/>
    </xf>
    <xf numFmtId="10" fontId="7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40" fontId="6" fillId="0" borderId="16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3" fontId="6" fillId="0" borderId="17" xfId="0" applyNumberFormat="1" applyFont="1" applyFill="1" applyBorder="1" applyAlignment="1">
      <alignment/>
    </xf>
    <xf numFmtId="10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0" fontId="6" fillId="0" borderId="20" xfId="0" applyNumberFormat="1" applyFont="1" applyFill="1" applyBorder="1" applyAlignment="1">
      <alignment/>
    </xf>
    <xf numFmtId="10" fontId="6" fillId="0" borderId="20" xfId="0" applyNumberFormat="1" applyFont="1" applyFill="1" applyBorder="1" applyAlignment="1">
      <alignment/>
    </xf>
    <xf numFmtId="4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3" fontId="6" fillId="0" borderId="21" xfId="0" applyNumberFormat="1" applyFont="1" applyFill="1" applyBorder="1" applyAlignment="1">
      <alignment/>
    </xf>
    <xf numFmtId="10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3" fontId="6" fillId="0" borderId="25" xfId="0" applyNumberFormat="1" applyFont="1" applyFill="1" applyBorder="1" applyAlignment="1">
      <alignment/>
    </xf>
    <xf numFmtId="10" fontId="6" fillId="0" borderId="25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40" fontId="6" fillId="0" borderId="27" xfId="0" applyNumberFormat="1" applyFont="1" applyFill="1" applyBorder="1" applyAlignment="1">
      <alignment/>
    </xf>
    <xf numFmtId="10" fontId="6" fillId="0" borderId="27" xfId="0" applyNumberFormat="1" applyFont="1" applyFill="1" applyBorder="1" applyAlignment="1">
      <alignment/>
    </xf>
    <xf numFmtId="43" fontId="6" fillId="0" borderId="27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40" fontId="9" fillId="0" borderId="28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533400</xdr:colOff>
      <xdr:row>6</xdr:row>
      <xdr:rowOff>95250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009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82" zoomScaleNormal="82" zoomScalePageLayoutView="0" workbookViewId="0" topLeftCell="A1">
      <pane xSplit="1" ySplit="14" topLeftCell="B1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G120" sqref="G120"/>
    </sheetView>
  </sheetViews>
  <sheetFormatPr defaultColWidth="11.421875" defaultRowHeight="15"/>
  <cols>
    <col min="1" max="1" width="24.28125" style="0" customWidth="1"/>
    <col min="2" max="2" width="16.00390625" style="0" customWidth="1"/>
    <col min="3" max="3" width="10.57421875" style="0" bestFit="1" customWidth="1"/>
    <col min="4" max="4" width="16.421875" style="0" customWidth="1"/>
    <col min="5" max="5" width="10.57421875" style="0" customWidth="1"/>
    <col min="6" max="6" width="14.8515625" style="0" customWidth="1"/>
    <col min="7" max="7" width="10.57421875" style="0" customWidth="1"/>
    <col min="8" max="8" width="14.00390625" style="0" customWidth="1"/>
    <col min="9" max="9" width="10.57421875" style="0" customWidth="1"/>
    <col min="10" max="10" width="15.7109375" style="3" customWidth="1"/>
    <col min="11" max="11" width="10.57421875" style="4" customWidth="1"/>
    <col min="12" max="12" width="13.00390625" style="4" customWidth="1"/>
    <col min="13" max="13" width="10.57421875" style="4" customWidth="1"/>
    <col min="14" max="14" width="14.8515625" style="0" customWidth="1"/>
    <col min="15" max="15" width="10.57421875" style="0" customWidth="1"/>
    <col min="16" max="16" width="16.140625" style="0" customWidth="1"/>
    <col min="17" max="17" width="10.57421875" style="0" customWidth="1"/>
    <col min="18" max="18" width="15.00390625" style="0" customWidth="1"/>
    <col min="19" max="19" width="10.57421875" style="0" customWidth="1"/>
    <col min="20" max="20" width="17.421875" style="0" customWidth="1"/>
    <col min="21" max="21" width="12.00390625" style="0" customWidth="1"/>
    <col min="22" max="22" width="22.421875" style="0" customWidth="1"/>
  </cols>
  <sheetData>
    <row r="1" ht="15"/>
    <row r="2" spans="1:22" ht="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1" customFormat="1" ht="1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s="1" customFormat="1" ht="1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5.75" thickBot="1"/>
    <row r="8" spans="1:22" ht="15">
      <c r="A8" s="50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</row>
    <row r="9" spans="1:22" ht="15">
      <c r="A9" s="53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2" ht="15.75" thickBot="1">
      <c r="A10" s="56" t="s">
        <v>5</v>
      </c>
      <c r="B10" s="57"/>
      <c r="C10" s="45">
        <v>3</v>
      </c>
      <c r="D10" s="46"/>
      <c r="E10" s="58"/>
      <c r="F10" s="5"/>
      <c r="G10" s="5"/>
      <c r="H10" s="59" t="s">
        <v>6</v>
      </c>
      <c r="I10" s="60"/>
      <c r="J10" s="46"/>
      <c r="K10" s="46"/>
      <c r="L10" s="46"/>
      <c r="M10" s="46"/>
      <c r="N10" s="46"/>
      <c r="O10" s="58"/>
      <c r="P10" s="59" t="s">
        <v>7</v>
      </c>
      <c r="Q10" s="60"/>
      <c r="R10" s="57"/>
      <c r="S10" s="45" t="s">
        <v>8</v>
      </c>
      <c r="T10" s="46"/>
      <c r="U10" s="46"/>
      <c r="V10" s="47"/>
    </row>
    <row r="13" ht="15.75" thickBot="1"/>
    <row r="14" spans="1:22" ht="63.75" customHeight="1" thickBot="1" thickTop="1">
      <c r="A14" s="6" t="s">
        <v>9</v>
      </c>
      <c r="B14" s="7" t="s">
        <v>10</v>
      </c>
      <c r="C14" s="8" t="s">
        <v>11</v>
      </c>
      <c r="D14" s="7" t="s">
        <v>12</v>
      </c>
      <c r="E14" s="8" t="s">
        <v>11</v>
      </c>
      <c r="F14" s="7" t="s">
        <v>13</v>
      </c>
      <c r="G14" s="8" t="s">
        <v>11</v>
      </c>
      <c r="H14" s="7" t="s">
        <v>14</v>
      </c>
      <c r="I14" s="8" t="s">
        <v>11</v>
      </c>
      <c r="J14" s="9" t="s">
        <v>15</v>
      </c>
      <c r="K14" s="10" t="s">
        <v>11</v>
      </c>
      <c r="L14" s="11" t="s">
        <v>16</v>
      </c>
      <c r="M14" s="12" t="s">
        <v>11</v>
      </c>
      <c r="N14" s="6" t="s">
        <v>17</v>
      </c>
      <c r="O14" s="8" t="s">
        <v>11</v>
      </c>
      <c r="P14" s="13" t="s">
        <v>18</v>
      </c>
      <c r="Q14" s="8" t="s">
        <v>11</v>
      </c>
      <c r="R14" s="11" t="s">
        <v>19</v>
      </c>
      <c r="S14" s="8" t="s">
        <v>11</v>
      </c>
      <c r="T14" s="14" t="s">
        <v>20</v>
      </c>
      <c r="U14" s="8" t="s">
        <v>11</v>
      </c>
      <c r="V14" s="15" t="s">
        <v>21</v>
      </c>
    </row>
    <row r="15" spans="1:22" ht="15.75">
      <c r="A15" s="16" t="s">
        <v>22</v>
      </c>
      <c r="B15" s="17">
        <v>437892.45</v>
      </c>
      <c r="C15" s="18">
        <v>0.0048826083</v>
      </c>
      <c r="D15" s="17">
        <v>269230.46</v>
      </c>
      <c r="E15" s="18">
        <v>0.0048826083</v>
      </c>
      <c r="F15" s="19">
        <v>0</v>
      </c>
      <c r="G15" s="27">
        <v>0</v>
      </c>
      <c r="H15" s="17">
        <v>21696.27</v>
      </c>
      <c r="I15" s="18">
        <v>0.0048826083</v>
      </c>
      <c r="J15" s="20">
        <v>65379.92</v>
      </c>
      <c r="K15" s="18">
        <v>0.0048826083</v>
      </c>
      <c r="L15" s="19"/>
      <c r="M15" s="18"/>
      <c r="N15" s="17">
        <v>8298.09</v>
      </c>
      <c r="O15" s="18">
        <v>0.0048826083</v>
      </c>
      <c r="P15" s="17">
        <v>2406.86</v>
      </c>
      <c r="Q15" s="18">
        <v>0.0048826083</v>
      </c>
      <c r="R15" s="21">
        <v>8244.73</v>
      </c>
      <c r="S15" s="18">
        <v>0.0048826083</v>
      </c>
      <c r="T15" s="22">
        <v>24023.69</v>
      </c>
      <c r="U15" s="23">
        <v>0.0037872968</v>
      </c>
      <c r="V15" s="24">
        <f>B15+D15+F15+H15+J15+L15+N15+P15+R15+T15</f>
        <v>837172.47</v>
      </c>
    </row>
    <row r="16" spans="1:22" ht="15.75">
      <c r="A16" s="25" t="s">
        <v>23</v>
      </c>
      <c r="B16" s="26">
        <v>689764.82</v>
      </c>
      <c r="C16" s="27">
        <v>0.0077611241</v>
      </c>
      <c r="D16" s="26">
        <v>443234.45</v>
      </c>
      <c r="E16" s="27">
        <v>0.0077611241</v>
      </c>
      <c r="F16" s="28">
        <v>0</v>
      </c>
      <c r="G16" s="27">
        <v>0</v>
      </c>
      <c r="H16" s="26">
        <v>35737.38</v>
      </c>
      <c r="I16" s="27">
        <v>0.0077611241</v>
      </c>
      <c r="J16" s="29">
        <v>107625.77</v>
      </c>
      <c r="K16" s="27">
        <v>0.0077611241</v>
      </c>
      <c r="L16" s="28"/>
      <c r="M16" s="27"/>
      <c r="N16" s="26">
        <v>13155.34</v>
      </c>
      <c r="O16" s="27">
        <v>0.0077611241</v>
      </c>
      <c r="P16" s="26">
        <v>3816.3</v>
      </c>
      <c r="Q16" s="27">
        <v>0.0077611241</v>
      </c>
      <c r="R16" s="30">
        <v>13578.75</v>
      </c>
      <c r="S16" s="27">
        <v>0.0077611241</v>
      </c>
      <c r="T16" s="31">
        <v>53407.9</v>
      </c>
      <c r="U16" s="32">
        <v>0.0084196682</v>
      </c>
      <c r="V16" s="33">
        <f aca="true" t="shared" si="0" ref="V16:V79">B16+D16+F16+H16+J16+L16+N16+P16+R16+T16</f>
        <v>1360320.71</v>
      </c>
    </row>
    <row r="17" spans="1:22" ht="15.75">
      <c r="A17" s="25" t="s">
        <v>24</v>
      </c>
      <c r="B17" s="26">
        <v>554993.11</v>
      </c>
      <c r="C17" s="27">
        <v>0.0061894661</v>
      </c>
      <c r="D17" s="26">
        <v>350344.98</v>
      </c>
      <c r="E17" s="27">
        <v>0.0061894661</v>
      </c>
      <c r="F17" s="28">
        <v>137.11</v>
      </c>
      <c r="G17" s="27">
        <v>0.010822069836353743</v>
      </c>
      <c r="H17" s="26">
        <v>28223.65</v>
      </c>
      <c r="I17" s="27">
        <v>0.0061894661</v>
      </c>
      <c r="J17" s="29">
        <v>85082.36</v>
      </c>
      <c r="K17" s="27">
        <v>0.0061894661</v>
      </c>
      <c r="L17" s="28"/>
      <c r="M17" s="27"/>
      <c r="N17" s="26">
        <v>10536.25</v>
      </c>
      <c r="O17" s="27">
        <v>0.0061894661</v>
      </c>
      <c r="P17" s="26">
        <v>3055.74</v>
      </c>
      <c r="Q17" s="27">
        <v>0.0061894661</v>
      </c>
      <c r="R17" s="30">
        <v>10726.03</v>
      </c>
      <c r="S17" s="27">
        <v>0.0061894661</v>
      </c>
      <c r="T17" s="31">
        <v>38082.74</v>
      </c>
      <c r="U17" s="32">
        <v>0.0060036828</v>
      </c>
      <c r="V17" s="33">
        <f t="shared" si="0"/>
        <v>1081181.97</v>
      </c>
    </row>
    <row r="18" spans="1:22" ht="15.75">
      <c r="A18" s="25" t="s">
        <v>25</v>
      </c>
      <c r="B18" s="26">
        <v>418189.41</v>
      </c>
      <c r="C18" s="27">
        <v>0.0046396056</v>
      </c>
      <c r="D18" s="26">
        <v>257529.8</v>
      </c>
      <c r="E18" s="27">
        <v>0.0046396056</v>
      </c>
      <c r="F18" s="28">
        <v>0</v>
      </c>
      <c r="G18" s="27">
        <v>0</v>
      </c>
      <c r="H18" s="26">
        <v>20739.69</v>
      </c>
      <c r="I18" s="27">
        <v>0.0046396056</v>
      </c>
      <c r="J18" s="29">
        <v>62545.27</v>
      </c>
      <c r="K18" s="27">
        <v>0.0046396056</v>
      </c>
      <c r="L18" s="28"/>
      <c r="M18" s="27"/>
      <c r="N18" s="26">
        <v>7910.34</v>
      </c>
      <c r="O18" s="27">
        <v>0.0046396056</v>
      </c>
      <c r="P18" s="26">
        <v>2293.95</v>
      </c>
      <c r="Q18" s="27">
        <v>0.0046396056</v>
      </c>
      <c r="R18" s="30">
        <v>7882.46</v>
      </c>
      <c r="S18" s="27">
        <v>0.0046396056</v>
      </c>
      <c r="T18" s="31">
        <v>19720.41</v>
      </c>
      <c r="U18" s="32">
        <v>0.0031088915</v>
      </c>
      <c r="V18" s="33">
        <f t="shared" si="0"/>
        <v>796811.3299999998</v>
      </c>
    </row>
    <row r="19" spans="1:22" ht="15.75">
      <c r="A19" s="25" t="s">
        <v>26</v>
      </c>
      <c r="B19" s="26">
        <v>309694.53</v>
      </c>
      <c r="C19" s="27">
        <v>0.0034385293</v>
      </c>
      <c r="D19" s="26">
        <v>184793.2</v>
      </c>
      <c r="E19" s="27">
        <v>0.0034385293</v>
      </c>
      <c r="F19" s="28">
        <v>21.07</v>
      </c>
      <c r="G19" s="27">
        <v>0.0050235515</v>
      </c>
      <c r="H19" s="26">
        <v>14889.64</v>
      </c>
      <c r="I19" s="27">
        <v>0.0034385293</v>
      </c>
      <c r="J19" s="29">
        <v>44876.23</v>
      </c>
      <c r="K19" s="27">
        <v>0.0034385293</v>
      </c>
      <c r="L19" s="28"/>
      <c r="M19" s="27"/>
      <c r="N19" s="26">
        <v>5847.88</v>
      </c>
      <c r="O19" s="27">
        <v>0.0034385293</v>
      </c>
      <c r="P19" s="26">
        <v>1696.11</v>
      </c>
      <c r="Q19" s="27">
        <v>0.0034385293</v>
      </c>
      <c r="R19" s="30">
        <v>5658.36</v>
      </c>
      <c r="S19" s="27">
        <v>0.0034385293</v>
      </c>
      <c r="T19" s="31">
        <v>7744.18</v>
      </c>
      <c r="U19" s="32">
        <v>0.0012208588</v>
      </c>
      <c r="V19" s="33">
        <f t="shared" si="0"/>
        <v>575221.2000000001</v>
      </c>
    </row>
    <row r="20" spans="1:22" ht="15.75">
      <c r="A20" s="25" t="s">
        <v>27</v>
      </c>
      <c r="B20" s="26">
        <v>502791.37</v>
      </c>
      <c r="C20" s="27">
        <v>0.0056152577</v>
      </c>
      <c r="D20" s="26">
        <v>315300.46</v>
      </c>
      <c r="E20" s="27">
        <v>0.0056152577</v>
      </c>
      <c r="F20" s="28">
        <v>-37.74</v>
      </c>
      <c r="G20" s="27">
        <v>0.0095496941</v>
      </c>
      <c r="H20" s="26">
        <v>25407.23</v>
      </c>
      <c r="I20" s="27">
        <v>0.0056152577</v>
      </c>
      <c r="J20" s="29">
        <v>76568.36</v>
      </c>
      <c r="K20" s="27">
        <v>0.0056152577</v>
      </c>
      <c r="L20" s="28"/>
      <c r="M20" s="27"/>
      <c r="N20" s="26">
        <v>9546.22</v>
      </c>
      <c r="O20" s="27">
        <v>0.0056152577</v>
      </c>
      <c r="P20" s="26">
        <v>2768.83</v>
      </c>
      <c r="Q20" s="27">
        <v>0.0056152577</v>
      </c>
      <c r="R20" s="30">
        <v>9655.07</v>
      </c>
      <c r="S20" s="27">
        <v>0.0056152577</v>
      </c>
      <c r="T20" s="31">
        <v>33364.44</v>
      </c>
      <c r="U20" s="32">
        <v>0.0052598502</v>
      </c>
      <c r="V20" s="33">
        <f t="shared" si="0"/>
        <v>975364.24</v>
      </c>
    </row>
    <row r="21" spans="1:22" ht="15.75">
      <c r="A21" s="25" t="s">
        <v>28</v>
      </c>
      <c r="B21" s="26">
        <v>441098.77</v>
      </c>
      <c r="C21" s="27">
        <v>0.0049340625</v>
      </c>
      <c r="D21" s="26">
        <v>277317.9</v>
      </c>
      <c r="E21" s="27">
        <v>0.0049340625</v>
      </c>
      <c r="F21" s="28">
        <v>-111.04</v>
      </c>
      <c r="G21" s="27">
        <v>0.0080924526</v>
      </c>
      <c r="H21" s="26">
        <v>22350.21</v>
      </c>
      <c r="I21" s="27">
        <v>0.0049340625</v>
      </c>
      <c r="J21" s="29">
        <v>67342.78</v>
      </c>
      <c r="K21" s="27">
        <v>0.0049340625</v>
      </c>
      <c r="L21" s="28"/>
      <c r="M21" s="27"/>
      <c r="N21" s="26">
        <v>8381.4</v>
      </c>
      <c r="O21" s="27">
        <v>0.0049340625</v>
      </c>
      <c r="P21" s="26">
        <v>2431.09</v>
      </c>
      <c r="Q21" s="27">
        <v>0.0049340625</v>
      </c>
      <c r="R21" s="30">
        <v>8493.03</v>
      </c>
      <c r="S21" s="27">
        <v>0.0049340625</v>
      </c>
      <c r="T21" s="31">
        <v>24661.99</v>
      </c>
      <c r="U21" s="32">
        <v>0.0038879229</v>
      </c>
      <c r="V21" s="33">
        <f t="shared" si="0"/>
        <v>851966.13</v>
      </c>
    </row>
    <row r="22" spans="1:22" ht="15.75">
      <c r="A22" s="25" t="s">
        <v>29</v>
      </c>
      <c r="B22" s="26">
        <v>371271.23</v>
      </c>
      <c r="C22" s="27">
        <v>0.0041426474</v>
      </c>
      <c r="D22" s="26">
        <v>224703.03</v>
      </c>
      <c r="E22" s="27">
        <v>0.0041426474</v>
      </c>
      <c r="F22" s="28">
        <v>-187.46</v>
      </c>
      <c r="G22" s="27">
        <v>0.0064397281</v>
      </c>
      <c r="H22" s="26">
        <v>18113.52</v>
      </c>
      <c r="I22" s="27">
        <v>0.0041426474</v>
      </c>
      <c r="J22" s="29">
        <v>54564.13</v>
      </c>
      <c r="K22" s="27">
        <v>0.0041426474</v>
      </c>
      <c r="L22" s="28"/>
      <c r="M22" s="27"/>
      <c r="N22" s="26">
        <v>7030.33</v>
      </c>
      <c r="O22" s="27">
        <v>0.0041426474</v>
      </c>
      <c r="P22" s="26">
        <v>2039.32</v>
      </c>
      <c r="Q22" s="27">
        <v>0.0041426474</v>
      </c>
      <c r="R22" s="30">
        <v>6882.76</v>
      </c>
      <c r="S22" s="27">
        <v>0.0041426474</v>
      </c>
      <c r="T22" s="31">
        <v>15372.1</v>
      </c>
      <c r="U22" s="32">
        <v>0.0024233865</v>
      </c>
      <c r="V22" s="33">
        <f t="shared" si="0"/>
        <v>699788.96</v>
      </c>
    </row>
    <row r="23" spans="1:22" ht="15.75">
      <c r="A23" s="25" t="s">
        <v>30</v>
      </c>
      <c r="B23" s="26">
        <v>384827.4</v>
      </c>
      <c r="C23" s="27">
        <v>0.0043145572</v>
      </c>
      <c r="D23" s="26">
        <v>236088.61</v>
      </c>
      <c r="E23" s="27">
        <v>0.0043145572</v>
      </c>
      <c r="F23" s="28">
        <v>-417.97</v>
      </c>
      <c r="G23" s="27">
        <v>0.006831937171915924</v>
      </c>
      <c r="H23" s="26">
        <v>19039.46</v>
      </c>
      <c r="I23" s="27">
        <v>0.0043145572</v>
      </c>
      <c r="J23" s="29">
        <v>57324.85</v>
      </c>
      <c r="K23" s="27">
        <v>0.0043145572</v>
      </c>
      <c r="L23" s="28"/>
      <c r="M23" s="27"/>
      <c r="N23" s="26">
        <v>7306.91</v>
      </c>
      <c r="O23" s="27">
        <v>0.0043145572</v>
      </c>
      <c r="P23" s="26">
        <v>2119.8</v>
      </c>
      <c r="Q23" s="27">
        <v>0.0043145572</v>
      </c>
      <c r="R23" s="30">
        <v>7233.85</v>
      </c>
      <c r="S23" s="27">
        <v>0.0043145572</v>
      </c>
      <c r="T23" s="31">
        <v>17679.66</v>
      </c>
      <c r="U23" s="32">
        <v>0.0027871701</v>
      </c>
      <c r="V23" s="33">
        <f t="shared" si="0"/>
        <v>731202.5700000001</v>
      </c>
    </row>
    <row r="24" spans="1:22" ht="15.75">
      <c r="A24" s="25" t="s">
        <v>31</v>
      </c>
      <c r="B24" s="26">
        <v>329491.1</v>
      </c>
      <c r="C24" s="27">
        <v>0.0036538445</v>
      </c>
      <c r="D24" s="26">
        <v>192223.43</v>
      </c>
      <c r="E24" s="27">
        <v>0.0036538445</v>
      </c>
      <c r="F24" s="28">
        <v>-35.45</v>
      </c>
      <c r="G24" s="27">
        <v>0.005387718797696795</v>
      </c>
      <c r="H24" s="26">
        <v>15490.53</v>
      </c>
      <c r="I24" s="27">
        <v>0.0036538445</v>
      </c>
      <c r="J24" s="29">
        <v>46679.53</v>
      </c>
      <c r="K24" s="27">
        <v>0.0036538445</v>
      </c>
      <c r="L24" s="28"/>
      <c r="M24" s="27"/>
      <c r="N24" s="26">
        <v>6209.96</v>
      </c>
      <c r="O24" s="27">
        <v>0.0036538445</v>
      </c>
      <c r="P24" s="26">
        <v>1801.19</v>
      </c>
      <c r="Q24" s="27">
        <v>0.0036538445</v>
      </c>
      <c r="R24" s="30">
        <v>5886.5</v>
      </c>
      <c r="S24" s="27">
        <v>0.0036538445</v>
      </c>
      <c r="T24" s="31">
        <v>11843.72</v>
      </c>
      <c r="U24" s="32">
        <v>0.0018671437</v>
      </c>
      <c r="V24" s="33">
        <f t="shared" si="0"/>
        <v>609590.5099999999</v>
      </c>
    </row>
    <row r="25" spans="1:22" ht="15.75">
      <c r="A25" s="25" t="s">
        <v>32</v>
      </c>
      <c r="B25" s="26">
        <v>445082.24</v>
      </c>
      <c r="C25" s="27">
        <v>0.0050019386</v>
      </c>
      <c r="D25" s="26">
        <v>277114</v>
      </c>
      <c r="E25" s="27">
        <v>0.0050019386</v>
      </c>
      <c r="F25" s="28">
        <v>-548.63</v>
      </c>
      <c r="G25" s="27">
        <v>0.008310069207626267</v>
      </c>
      <c r="H25" s="26">
        <v>22349.99</v>
      </c>
      <c r="I25" s="27">
        <v>0.0050019386</v>
      </c>
      <c r="J25" s="29">
        <v>67285.26</v>
      </c>
      <c r="K25" s="27">
        <v>0.0050019386</v>
      </c>
      <c r="L25" s="28"/>
      <c r="M25" s="27"/>
      <c r="N25" s="26">
        <v>8466.88</v>
      </c>
      <c r="O25" s="27">
        <v>0.0050019386</v>
      </c>
      <c r="P25" s="26">
        <v>2456.39</v>
      </c>
      <c r="Q25" s="27">
        <v>0.0050019386</v>
      </c>
      <c r="R25" s="30">
        <v>8491.49</v>
      </c>
      <c r="S25" s="27">
        <v>0.0050019386</v>
      </c>
      <c r="T25" s="31">
        <v>24037.44</v>
      </c>
      <c r="U25" s="32">
        <v>0.0037894645</v>
      </c>
      <c r="V25" s="33">
        <f t="shared" si="0"/>
        <v>854735.0599999999</v>
      </c>
    </row>
    <row r="26" spans="1:22" ht="15.75">
      <c r="A26" s="25" t="s">
        <v>33</v>
      </c>
      <c r="B26" s="26">
        <v>364124.28</v>
      </c>
      <c r="C26" s="27">
        <v>0.004036796</v>
      </c>
      <c r="D26" s="26">
        <v>219359.35</v>
      </c>
      <c r="E26" s="27">
        <v>0.004036796</v>
      </c>
      <c r="F26" s="28">
        <v>0</v>
      </c>
      <c r="G26" s="27">
        <v>0</v>
      </c>
      <c r="H26" s="26">
        <v>17669.1</v>
      </c>
      <c r="I26" s="27">
        <v>0.004036796</v>
      </c>
      <c r="J26" s="29">
        <v>53273.28</v>
      </c>
      <c r="K26" s="27">
        <v>0.004036796</v>
      </c>
      <c r="L26" s="28"/>
      <c r="M26" s="27"/>
      <c r="N26" s="26">
        <v>6875.9</v>
      </c>
      <c r="O26" s="27">
        <v>0.004036796</v>
      </c>
      <c r="P26" s="26">
        <v>1994.09</v>
      </c>
      <c r="Q26" s="27">
        <v>0.004036796</v>
      </c>
      <c r="R26" s="30">
        <v>6715.12</v>
      </c>
      <c r="S26" s="27">
        <v>0.004036796</v>
      </c>
      <c r="T26" s="31">
        <v>13937.84</v>
      </c>
      <c r="U26" s="32">
        <v>0.002197279</v>
      </c>
      <c r="V26" s="33">
        <f t="shared" si="0"/>
        <v>683948.96</v>
      </c>
    </row>
    <row r="27" spans="1:22" ht="15.75">
      <c r="A27" s="25" t="s">
        <v>34</v>
      </c>
      <c r="B27" s="26">
        <v>510793.72</v>
      </c>
      <c r="C27" s="27">
        <v>0.0057522863</v>
      </c>
      <c r="D27" s="26">
        <v>323472.85</v>
      </c>
      <c r="E27" s="27">
        <v>0.0057522863</v>
      </c>
      <c r="F27" s="28">
        <v>-712.21</v>
      </c>
      <c r="G27" s="27">
        <v>0.010187951204904474</v>
      </c>
      <c r="H27" s="26">
        <v>26089.37</v>
      </c>
      <c r="I27" s="27">
        <v>0.0057522863</v>
      </c>
      <c r="J27" s="29">
        <v>78541.33</v>
      </c>
      <c r="K27" s="27">
        <v>0.0057522863</v>
      </c>
      <c r="L27" s="28"/>
      <c r="M27" s="27"/>
      <c r="N27" s="26">
        <v>9735.61</v>
      </c>
      <c r="O27" s="27">
        <v>0.0057522863</v>
      </c>
      <c r="P27" s="26">
        <v>2824.5</v>
      </c>
      <c r="Q27" s="27">
        <v>0.0057522863</v>
      </c>
      <c r="R27" s="30">
        <v>9912.16</v>
      </c>
      <c r="S27" s="27">
        <v>0.0057522863</v>
      </c>
      <c r="T27" s="31">
        <v>28385.04</v>
      </c>
      <c r="U27" s="32">
        <v>0.0044748554</v>
      </c>
      <c r="V27" s="33">
        <f t="shared" si="0"/>
        <v>989042.37</v>
      </c>
    </row>
    <row r="28" spans="1:22" ht="15.75">
      <c r="A28" s="25" t="s">
        <v>35</v>
      </c>
      <c r="B28" s="26">
        <v>301765.88</v>
      </c>
      <c r="C28" s="27">
        <v>0.0033445274</v>
      </c>
      <c r="D28" s="26">
        <v>175710.23</v>
      </c>
      <c r="E28" s="27">
        <v>0.0033445274</v>
      </c>
      <c r="F28" s="28">
        <v>0</v>
      </c>
      <c r="G28" s="27">
        <v>0</v>
      </c>
      <c r="H28" s="26">
        <v>14159.12</v>
      </c>
      <c r="I28" s="27">
        <v>0.0033445274</v>
      </c>
      <c r="J28" s="29">
        <v>42669.82</v>
      </c>
      <c r="K28" s="27">
        <v>0.0033445274</v>
      </c>
      <c r="L28" s="28"/>
      <c r="M28" s="27"/>
      <c r="N28" s="26">
        <v>5685.52</v>
      </c>
      <c r="O28" s="27">
        <v>0.0033445274</v>
      </c>
      <c r="P28" s="26">
        <v>1649.05</v>
      </c>
      <c r="Q28" s="27">
        <v>0.0033445274</v>
      </c>
      <c r="R28" s="30">
        <v>5380.62</v>
      </c>
      <c r="S28" s="27">
        <v>0.0033445274</v>
      </c>
      <c r="T28" s="31">
        <v>6605.88</v>
      </c>
      <c r="U28" s="32">
        <v>0.0010414072</v>
      </c>
      <c r="V28" s="33">
        <f t="shared" si="0"/>
        <v>553626.12</v>
      </c>
    </row>
    <row r="29" spans="1:22" ht="15.75">
      <c r="A29" s="25" t="s">
        <v>36</v>
      </c>
      <c r="B29" s="26">
        <v>396977.41</v>
      </c>
      <c r="C29" s="27">
        <v>0.0044183504</v>
      </c>
      <c r="D29" s="26">
        <v>242317.75</v>
      </c>
      <c r="E29" s="27">
        <v>0.0044183504</v>
      </c>
      <c r="F29" s="28">
        <v>22.9</v>
      </c>
      <c r="G29" s="27">
        <v>0.006988260928030524</v>
      </c>
      <c r="H29" s="26">
        <v>19524.84</v>
      </c>
      <c r="I29" s="27">
        <v>0.0044183504</v>
      </c>
      <c r="J29" s="29">
        <v>58845.72</v>
      </c>
      <c r="K29" s="27">
        <v>0.0044183504</v>
      </c>
      <c r="L29" s="28"/>
      <c r="M29" s="27"/>
      <c r="N29" s="26">
        <v>7513.97</v>
      </c>
      <c r="O29" s="27">
        <v>0.0044183504</v>
      </c>
      <c r="P29" s="26">
        <v>2179.34</v>
      </c>
      <c r="Q29" s="27">
        <v>0.0044183504</v>
      </c>
      <c r="R29" s="30">
        <v>7419.81</v>
      </c>
      <c r="S29" s="27">
        <v>0.0044183504</v>
      </c>
      <c r="T29" s="31">
        <v>18308.79</v>
      </c>
      <c r="U29" s="32">
        <v>0.0028863521</v>
      </c>
      <c r="V29" s="33">
        <f t="shared" si="0"/>
        <v>753110.5299999999</v>
      </c>
    </row>
    <row r="30" spans="1:22" ht="15.75">
      <c r="A30" s="25" t="s">
        <v>37</v>
      </c>
      <c r="B30" s="26">
        <v>339417.2</v>
      </c>
      <c r="C30" s="27">
        <v>0.0037662736</v>
      </c>
      <c r="D30" s="26">
        <v>200361.51</v>
      </c>
      <c r="E30" s="27">
        <v>0.0037662736</v>
      </c>
      <c r="F30" s="28">
        <v>-5.01</v>
      </c>
      <c r="G30" s="27">
        <v>0.00562889517771051</v>
      </c>
      <c r="H30" s="26">
        <v>16145.11</v>
      </c>
      <c r="I30" s="27">
        <v>0.0037662736</v>
      </c>
      <c r="J30" s="29">
        <v>48656.4</v>
      </c>
      <c r="K30" s="27">
        <v>0.0037662736</v>
      </c>
      <c r="L30" s="28"/>
      <c r="M30" s="27"/>
      <c r="N30" s="26">
        <v>6403.29</v>
      </c>
      <c r="O30" s="27">
        <v>0.0037662736</v>
      </c>
      <c r="P30" s="26">
        <v>1857.23</v>
      </c>
      <c r="Q30" s="27">
        <v>0.0037662736</v>
      </c>
      <c r="R30" s="30">
        <v>6135.37</v>
      </c>
      <c r="S30" s="27">
        <v>0.0037662736</v>
      </c>
      <c r="T30" s="31">
        <v>12110</v>
      </c>
      <c r="U30" s="32">
        <v>0.0019091219</v>
      </c>
      <c r="V30" s="33">
        <f t="shared" si="0"/>
        <v>631081.1</v>
      </c>
    </row>
    <row r="31" spans="1:22" ht="15.75">
      <c r="A31" s="25" t="s">
        <v>38</v>
      </c>
      <c r="B31" s="26">
        <v>377705.37</v>
      </c>
      <c r="C31" s="27">
        <v>0.004317041</v>
      </c>
      <c r="D31" s="26">
        <v>230249.94</v>
      </c>
      <c r="E31" s="27">
        <v>0.004317041</v>
      </c>
      <c r="F31" s="28">
        <v>-1687.9</v>
      </c>
      <c r="G31" s="27">
        <v>0.006731437095045126</v>
      </c>
      <c r="H31" s="26">
        <v>18616.99</v>
      </c>
      <c r="I31" s="27">
        <v>0.004317041</v>
      </c>
      <c r="J31" s="29">
        <v>55883.29</v>
      </c>
      <c r="K31" s="27">
        <v>0.004317041</v>
      </c>
      <c r="L31" s="28"/>
      <c r="M31" s="27"/>
      <c r="N31" s="26">
        <v>7222.48</v>
      </c>
      <c r="O31" s="27">
        <v>0.004317041</v>
      </c>
      <c r="P31" s="26">
        <v>2096.85</v>
      </c>
      <c r="Q31" s="27">
        <v>0.004317041</v>
      </c>
      <c r="R31" s="30">
        <v>7068.98</v>
      </c>
      <c r="S31" s="27">
        <v>0.004317041</v>
      </c>
      <c r="T31" s="31">
        <v>21427.46</v>
      </c>
      <c r="U31" s="32">
        <v>0.0033780041</v>
      </c>
      <c r="V31" s="33">
        <f t="shared" si="0"/>
        <v>718583.46</v>
      </c>
    </row>
    <row r="32" spans="1:22" ht="15.75">
      <c r="A32" s="25" t="s">
        <v>39</v>
      </c>
      <c r="B32" s="26">
        <v>341614.79</v>
      </c>
      <c r="C32" s="27">
        <v>0.0037976606</v>
      </c>
      <c r="D32" s="26">
        <v>204387.62</v>
      </c>
      <c r="E32" s="27">
        <v>0.0037976606</v>
      </c>
      <c r="F32" s="28">
        <v>-31.11</v>
      </c>
      <c r="G32" s="27">
        <v>0.005721836400404448</v>
      </c>
      <c r="H32" s="26">
        <v>16470.55</v>
      </c>
      <c r="I32" s="27">
        <v>0.0037976606</v>
      </c>
      <c r="J32" s="29">
        <v>49633.63</v>
      </c>
      <c r="K32" s="27">
        <v>0.0037976606</v>
      </c>
      <c r="L32" s="28"/>
      <c r="M32" s="27"/>
      <c r="N32" s="26">
        <v>6454.81</v>
      </c>
      <c r="O32" s="27">
        <v>0.0037976606</v>
      </c>
      <c r="P32" s="26">
        <v>1872.2</v>
      </c>
      <c r="Q32" s="27">
        <v>0.0037976606</v>
      </c>
      <c r="R32" s="30">
        <v>6258.95</v>
      </c>
      <c r="S32" s="27">
        <v>0.0037976606</v>
      </c>
      <c r="T32" s="31">
        <v>11659.39</v>
      </c>
      <c r="U32" s="32">
        <v>0.0018380847</v>
      </c>
      <c r="V32" s="33">
        <f t="shared" si="0"/>
        <v>638320.83</v>
      </c>
    </row>
    <row r="33" spans="1:22" ht="15.75">
      <c r="A33" s="25" t="s">
        <v>40</v>
      </c>
      <c r="B33" s="26">
        <v>1238172.16</v>
      </c>
      <c r="C33" s="27">
        <v>0.0138564285</v>
      </c>
      <c r="D33" s="26">
        <v>811225.99</v>
      </c>
      <c r="E33" s="27">
        <v>0.0138564285</v>
      </c>
      <c r="F33" s="28">
        <v>511.6</v>
      </c>
      <c r="G33" s="27">
        <v>0.026070961355325998</v>
      </c>
      <c r="H33" s="26">
        <v>65347.59</v>
      </c>
      <c r="I33" s="27">
        <v>0.0138564285</v>
      </c>
      <c r="J33" s="29">
        <v>197010.96</v>
      </c>
      <c r="K33" s="27">
        <v>0.0138564285</v>
      </c>
      <c r="L33" s="28"/>
      <c r="M33" s="27"/>
      <c r="N33" s="26">
        <v>23596.88</v>
      </c>
      <c r="O33" s="27">
        <v>0.0138564285</v>
      </c>
      <c r="P33" s="26">
        <v>6843.44</v>
      </c>
      <c r="Q33" s="27">
        <v>0.0138564285</v>
      </c>
      <c r="R33" s="30">
        <v>24834.88</v>
      </c>
      <c r="S33" s="27">
        <v>0.0138564285</v>
      </c>
      <c r="T33" s="31">
        <v>155300.07</v>
      </c>
      <c r="U33" s="32">
        <v>0.024482803</v>
      </c>
      <c r="V33" s="33">
        <f t="shared" si="0"/>
        <v>2522843.5699999994</v>
      </c>
    </row>
    <row r="34" spans="1:22" ht="15.75">
      <c r="A34" s="25" t="s">
        <v>41</v>
      </c>
      <c r="B34" s="26">
        <v>368845.23</v>
      </c>
      <c r="C34" s="27">
        <v>0.0041070152</v>
      </c>
      <c r="D34" s="26">
        <v>225718.59</v>
      </c>
      <c r="E34" s="27">
        <v>0.0041070152</v>
      </c>
      <c r="F34" s="28">
        <v>-10.23</v>
      </c>
      <c r="G34" s="27">
        <v>0.0065278250731829225</v>
      </c>
      <c r="H34" s="26">
        <v>18187.75</v>
      </c>
      <c r="I34" s="27">
        <v>0.0041070152</v>
      </c>
      <c r="J34" s="29">
        <v>54814.51</v>
      </c>
      <c r="K34" s="27">
        <v>0.0041070152</v>
      </c>
      <c r="L34" s="28"/>
      <c r="M34" s="27"/>
      <c r="N34" s="26">
        <v>6983.79</v>
      </c>
      <c r="O34" s="27">
        <v>0.0041070152</v>
      </c>
      <c r="P34" s="26">
        <v>2025.58</v>
      </c>
      <c r="Q34" s="27">
        <v>0.0041070152</v>
      </c>
      <c r="R34" s="30">
        <v>6911.65</v>
      </c>
      <c r="S34" s="27">
        <v>0.0041070152</v>
      </c>
      <c r="T34" s="31">
        <v>14021.33</v>
      </c>
      <c r="U34" s="32">
        <v>0.002210441</v>
      </c>
      <c r="V34" s="33">
        <f t="shared" si="0"/>
        <v>697498.2</v>
      </c>
    </row>
    <row r="35" spans="1:22" ht="15.75">
      <c r="A35" s="34" t="s">
        <v>42</v>
      </c>
      <c r="B35" s="26">
        <v>488120.33</v>
      </c>
      <c r="C35" s="27">
        <v>0.0054381128</v>
      </c>
      <c r="D35" s="26">
        <v>302450.34</v>
      </c>
      <c r="E35" s="27">
        <v>0.0054381128</v>
      </c>
      <c r="F35" s="28">
        <v>75.4</v>
      </c>
      <c r="G35" s="27">
        <v>0.009027445734738456</v>
      </c>
      <c r="H35" s="26">
        <v>24368.2</v>
      </c>
      <c r="I35" s="27">
        <v>0.0054381128</v>
      </c>
      <c r="J35" s="29">
        <v>73449.57</v>
      </c>
      <c r="K35" s="27">
        <v>0.0054381128</v>
      </c>
      <c r="L35" s="28"/>
      <c r="M35" s="27"/>
      <c r="N35" s="26">
        <v>9251.65</v>
      </c>
      <c r="O35" s="27">
        <v>0.0054381128</v>
      </c>
      <c r="P35" s="26">
        <v>2683.27</v>
      </c>
      <c r="Q35" s="27">
        <v>0.0054381128</v>
      </c>
      <c r="R35" s="30">
        <v>9260.54</v>
      </c>
      <c r="S35" s="27">
        <v>0.0054381128</v>
      </c>
      <c r="T35" s="31">
        <v>36708.58</v>
      </c>
      <c r="U35" s="32">
        <v>0.0057870482</v>
      </c>
      <c r="V35" s="33">
        <f t="shared" si="0"/>
        <v>946367.8800000001</v>
      </c>
    </row>
    <row r="36" spans="1:22" ht="15.75">
      <c r="A36" s="25" t="s">
        <v>43</v>
      </c>
      <c r="B36" s="26">
        <v>381281.14</v>
      </c>
      <c r="C36" s="27">
        <v>0.0042354864</v>
      </c>
      <c r="D36" s="26">
        <v>227079.87</v>
      </c>
      <c r="E36" s="27">
        <v>0.0042354864</v>
      </c>
      <c r="F36" s="28">
        <v>0</v>
      </c>
      <c r="G36" s="27">
        <v>0</v>
      </c>
      <c r="H36" s="26">
        <v>18298.54</v>
      </c>
      <c r="I36" s="27">
        <v>0.0042354864</v>
      </c>
      <c r="J36" s="29">
        <v>55144.53</v>
      </c>
      <c r="K36" s="27">
        <v>0.0042354864</v>
      </c>
      <c r="L36" s="28"/>
      <c r="M36" s="27"/>
      <c r="N36" s="26">
        <v>7200.16</v>
      </c>
      <c r="O36" s="27">
        <v>0.0042354864</v>
      </c>
      <c r="P36" s="26">
        <v>2088.37</v>
      </c>
      <c r="Q36" s="27">
        <v>0.0042354864</v>
      </c>
      <c r="R36" s="30">
        <v>6953.65</v>
      </c>
      <c r="S36" s="27">
        <v>0.0042354864</v>
      </c>
      <c r="T36" s="31">
        <v>18696.41</v>
      </c>
      <c r="U36" s="32">
        <v>0.0029474596</v>
      </c>
      <c r="V36" s="33">
        <f t="shared" si="0"/>
        <v>716742.6700000002</v>
      </c>
    </row>
    <row r="37" spans="1:22" ht="15.75">
      <c r="A37" s="25" t="s">
        <v>44</v>
      </c>
      <c r="B37" s="26">
        <v>380840.8</v>
      </c>
      <c r="C37" s="27">
        <v>0.0042453611</v>
      </c>
      <c r="D37" s="26">
        <v>233239.4</v>
      </c>
      <c r="E37" s="27">
        <v>0.0042453611</v>
      </c>
      <c r="F37" s="28">
        <v>-61.25</v>
      </c>
      <c r="G37" s="27">
        <v>0.006701360582501509</v>
      </c>
      <c r="H37" s="26">
        <v>18796.26</v>
      </c>
      <c r="I37" s="27">
        <v>0.0042453611</v>
      </c>
      <c r="J37" s="29">
        <v>56639.65</v>
      </c>
      <c r="K37" s="27">
        <v>0.0042453611</v>
      </c>
      <c r="L37" s="28"/>
      <c r="M37" s="27"/>
      <c r="N37" s="26">
        <v>7214.4</v>
      </c>
      <c r="O37" s="27">
        <v>0.0042453611</v>
      </c>
      <c r="P37" s="26">
        <v>2092.54</v>
      </c>
      <c r="Q37" s="27">
        <v>0.0042453611</v>
      </c>
      <c r="R37" s="30">
        <v>7142.67</v>
      </c>
      <c r="S37" s="27">
        <v>0.0042453611</v>
      </c>
      <c r="T37" s="31">
        <v>16933.84</v>
      </c>
      <c r="U37" s="32">
        <v>0.0026695937</v>
      </c>
      <c r="V37" s="33">
        <f t="shared" si="0"/>
        <v>722838.31</v>
      </c>
    </row>
    <row r="38" spans="1:22" ht="15.75">
      <c r="A38" s="25" t="s">
        <v>45</v>
      </c>
      <c r="B38" s="26">
        <v>346082.18</v>
      </c>
      <c r="C38" s="27">
        <v>0.0038434219</v>
      </c>
      <c r="D38" s="26">
        <v>207161.52</v>
      </c>
      <c r="E38" s="27">
        <v>0.0038434219</v>
      </c>
      <c r="F38" s="28">
        <v>28.97</v>
      </c>
      <c r="G38" s="27">
        <v>0.005812279895986593</v>
      </c>
      <c r="H38" s="26">
        <v>16691.74</v>
      </c>
      <c r="I38" s="27">
        <v>0.0038434219</v>
      </c>
      <c r="J38" s="29">
        <v>50308.38</v>
      </c>
      <c r="K38" s="27">
        <v>0.0038434219</v>
      </c>
      <c r="L38" s="28"/>
      <c r="M38" s="27"/>
      <c r="N38" s="26">
        <v>6536.88</v>
      </c>
      <c r="O38" s="27">
        <v>0.0038434219</v>
      </c>
      <c r="P38" s="26">
        <v>1895.93</v>
      </c>
      <c r="Q38" s="27">
        <v>0.0038434219</v>
      </c>
      <c r="R38" s="30">
        <v>6343.21</v>
      </c>
      <c r="S38" s="27">
        <v>0.0038434219</v>
      </c>
      <c r="T38" s="31">
        <v>13416.85</v>
      </c>
      <c r="U38" s="32">
        <v>0.0021151449</v>
      </c>
      <c r="V38" s="33">
        <f t="shared" si="0"/>
        <v>648465.6599999999</v>
      </c>
    </row>
    <row r="39" spans="1:22" ht="15.75">
      <c r="A39" s="25" t="s">
        <v>46</v>
      </c>
      <c r="B39" s="26">
        <v>394519.91</v>
      </c>
      <c r="C39" s="27">
        <v>0.0044074345</v>
      </c>
      <c r="D39" s="26">
        <v>240863.79</v>
      </c>
      <c r="E39" s="27">
        <v>0.0044074345</v>
      </c>
      <c r="F39" s="28">
        <v>-223.96</v>
      </c>
      <c r="G39" s="27">
        <v>0.006983455554838284</v>
      </c>
      <c r="H39" s="26">
        <v>19416.96</v>
      </c>
      <c r="I39" s="27">
        <v>0.0044074345</v>
      </c>
      <c r="J39" s="29">
        <v>58488.06</v>
      </c>
      <c r="K39" s="27">
        <v>0.0044074345</v>
      </c>
      <c r="L39" s="28"/>
      <c r="M39" s="27"/>
      <c r="N39" s="26">
        <v>7478.28</v>
      </c>
      <c r="O39" s="27">
        <v>0.0044074345</v>
      </c>
      <c r="P39" s="26">
        <v>2169.29</v>
      </c>
      <c r="Q39" s="27">
        <v>0.0044074345</v>
      </c>
      <c r="R39" s="30">
        <v>7377.98</v>
      </c>
      <c r="S39" s="27">
        <v>0.0044074345</v>
      </c>
      <c r="T39" s="31">
        <v>16172.95</v>
      </c>
      <c r="U39" s="32">
        <v>0.0025496401</v>
      </c>
      <c r="V39" s="33">
        <f t="shared" si="0"/>
        <v>746263.26</v>
      </c>
    </row>
    <row r="40" spans="1:22" ht="15.75">
      <c r="A40" s="25" t="s">
        <v>47</v>
      </c>
      <c r="B40" s="26">
        <v>368011.67</v>
      </c>
      <c r="C40" s="27">
        <v>0.003959815</v>
      </c>
      <c r="D40" s="26">
        <v>219206.94</v>
      </c>
      <c r="E40" s="27">
        <v>0.003959815</v>
      </c>
      <c r="F40" s="28">
        <v>1827.26</v>
      </c>
      <c r="G40" s="27">
        <v>0.006374961812866221</v>
      </c>
      <c r="H40" s="26">
        <v>17591.37</v>
      </c>
      <c r="I40" s="27">
        <v>0.003959815</v>
      </c>
      <c r="J40" s="29">
        <v>53268.56</v>
      </c>
      <c r="K40" s="27">
        <v>0.003959815</v>
      </c>
      <c r="L40" s="28"/>
      <c r="M40" s="27"/>
      <c r="N40" s="26">
        <v>6865.88</v>
      </c>
      <c r="O40" s="27">
        <v>0.003959815</v>
      </c>
      <c r="P40" s="26">
        <v>1989.11</v>
      </c>
      <c r="Q40" s="27">
        <v>0.003959815</v>
      </c>
      <c r="R40" s="30">
        <v>6691.49</v>
      </c>
      <c r="S40" s="27">
        <v>0.003959815</v>
      </c>
      <c r="T40" s="31">
        <v>11940.33</v>
      </c>
      <c r="U40" s="32">
        <v>0.0018823736</v>
      </c>
      <c r="V40" s="33">
        <f t="shared" si="0"/>
        <v>687392.61</v>
      </c>
    </row>
    <row r="41" spans="1:22" ht="15.75">
      <c r="A41" s="25" t="s">
        <v>48</v>
      </c>
      <c r="B41" s="26">
        <v>479651.27</v>
      </c>
      <c r="C41" s="27">
        <v>0.005389268</v>
      </c>
      <c r="D41" s="26">
        <v>300592.34</v>
      </c>
      <c r="E41" s="27">
        <v>0.005389268</v>
      </c>
      <c r="F41" s="28">
        <v>-519.02</v>
      </c>
      <c r="G41" s="27">
        <v>0.009101372357551676</v>
      </c>
      <c r="H41" s="26">
        <v>24240.66</v>
      </c>
      <c r="I41" s="27">
        <v>0.005389268</v>
      </c>
      <c r="J41" s="29">
        <v>72987.43</v>
      </c>
      <c r="K41" s="27">
        <v>0.005389268</v>
      </c>
      <c r="L41" s="28"/>
      <c r="M41" s="27"/>
      <c r="N41" s="26">
        <v>9127.66</v>
      </c>
      <c r="O41" s="27">
        <v>0.005389268</v>
      </c>
      <c r="P41" s="26">
        <v>2648.01</v>
      </c>
      <c r="Q41" s="27">
        <v>0.005389268</v>
      </c>
      <c r="R41" s="30">
        <v>9210.08</v>
      </c>
      <c r="S41" s="27">
        <v>0.005389268</v>
      </c>
      <c r="T41" s="31">
        <v>25706.96</v>
      </c>
      <c r="U41" s="32">
        <v>0.0040526606</v>
      </c>
      <c r="V41" s="33">
        <f t="shared" si="0"/>
        <v>923645.3900000001</v>
      </c>
    </row>
    <row r="42" spans="1:22" ht="15.75">
      <c r="A42" s="25" t="s">
        <v>49</v>
      </c>
      <c r="B42" s="26">
        <v>317557.6</v>
      </c>
      <c r="C42" s="27">
        <v>0.0035415059</v>
      </c>
      <c r="D42" s="26">
        <v>191915.93</v>
      </c>
      <c r="E42" s="27">
        <v>0.0035415059</v>
      </c>
      <c r="F42" s="28">
        <v>-143.33</v>
      </c>
      <c r="G42" s="27">
        <v>0.005270312027012224</v>
      </c>
      <c r="H42" s="26">
        <v>15469.81</v>
      </c>
      <c r="I42" s="27">
        <v>0.0035415059</v>
      </c>
      <c r="J42" s="29">
        <v>46602.87</v>
      </c>
      <c r="K42" s="27">
        <v>0.0035415059</v>
      </c>
      <c r="L42" s="28"/>
      <c r="M42" s="27"/>
      <c r="N42" s="26">
        <v>6011.47</v>
      </c>
      <c r="O42" s="27">
        <v>0.0035415059</v>
      </c>
      <c r="P42" s="26">
        <v>1743.75</v>
      </c>
      <c r="Q42" s="27">
        <v>0.0035415059</v>
      </c>
      <c r="R42" s="30">
        <v>5878.27</v>
      </c>
      <c r="S42" s="27">
        <v>0.0035415059</v>
      </c>
      <c r="T42" s="31">
        <v>7911.95</v>
      </c>
      <c r="U42" s="32">
        <v>0.0012473074</v>
      </c>
      <c r="V42" s="33">
        <f t="shared" si="0"/>
        <v>592948.32</v>
      </c>
    </row>
    <row r="43" spans="1:22" ht="15.75">
      <c r="A43" s="25" t="s">
        <v>50</v>
      </c>
      <c r="B43" s="26">
        <v>418053.36</v>
      </c>
      <c r="C43" s="27">
        <v>0.0046656758</v>
      </c>
      <c r="D43" s="26">
        <v>261386.08</v>
      </c>
      <c r="E43" s="27">
        <v>0.0046656758</v>
      </c>
      <c r="F43" s="28">
        <v>-7.91</v>
      </c>
      <c r="G43" s="27">
        <v>0.007662391387571924</v>
      </c>
      <c r="H43" s="26">
        <v>21061.77</v>
      </c>
      <c r="I43" s="27">
        <v>0.0046656758</v>
      </c>
      <c r="J43" s="29">
        <v>63476.14</v>
      </c>
      <c r="K43" s="27">
        <v>0.0046656758</v>
      </c>
      <c r="L43" s="28"/>
      <c r="M43" s="27"/>
      <c r="N43" s="26">
        <v>7933.69</v>
      </c>
      <c r="O43" s="27">
        <v>0.0046656758</v>
      </c>
      <c r="P43" s="26">
        <v>2301.08</v>
      </c>
      <c r="Q43" s="27">
        <v>0.0046656758</v>
      </c>
      <c r="R43" s="30">
        <v>8003.83</v>
      </c>
      <c r="S43" s="27">
        <v>0.0046656758</v>
      </c>
      <c r="T43" s="31">
        <v>22605.12</v>
      </c>
      <c r="U43" s="32">
        <v>0.0035636614</v>
      </c>
      <c r="V43" s="33">
        <f t="shared" si="0"/>
        <v>804813.1599999998</v>
      </c>
    </row>
    <row r="44" spans="1:22" ht="15.75">
      <c r="A44" s="25" t="s">
        <v>51</v>
      </c>
      <c r="B44" s="26">
        <v>360580.43</v>
      </c>
      <c r="C44" s="27">
        <v>0.0040048215</v>
      </c>
      <c r="D44" s="26">
        <v>214795.79</v>
      </c>
      <c r="E44" s="27">
        <v>0.0040048215</v>
      </c>
      <c r="F44" s="28">
        <v>-8.61</v>
      </c>
      <c r="G44" s="27">
        <v>0.006155669203653893</v>
      </c>
      <c r="H44" s="26">
        <v>17308.23</v>
      </c>
      <c r="I44" s="27">
        <v>0.0040048215</v>
      </c>
      <c r="J44" s="29">
        <v>52161.67</v>
      </c>
      <c r="K44" s="27">
        <v>0.0040048215</v>
      </c>
      <c r="L44" s="28"/>
      <c r="M44" s="27"/>
      <c r="N44" s="26">
        <v>6808.88</v>
      </c>
      <c r="O44" s="27">
        <v>0.0040048215</v>
      </c>
      <c r="P44" s="26">
        <v>1974.86</v>
      </c>
      <c r="Q44" s="27">
        <v>0.0040048215</v>
      </c>
      <c r="R44" s="30">
        <v>6577.36</v>
      </c>
      <c r="S44" s="27">
        <v>0.0040048215</v>
      </c>
      <c r="T44" s="31">
        <v>14339.72</v>
      </c>
      <c r="U44" s="32">
        <v>0.0022606348</v>
      </c>
      <c r="V44" s="33">
        <f t="shared" si="0"/>
        <v>674538.33</v>
      </c>
    </row>
    <row r="45" spans="1:22" ht="15.75">
      <c r="A45" s="25" t="s">
        <v>52</v>
      </c>
      <c r="B45" s="26">
        <v>338569.05</v>
      </c>
      <c r="C45" s="27">
        <v>0.0037597299</v>
      </c>
      <c r="D45" s="26">
        <v>199549.8</v>
      </c>
      <c r="E45" s="27">
        <v>0.0037597299</v>
      </c>
      <c r="F45" s="28">
        <v>-56.86</v>
      </c>
      <c r="G45" s="27">
        <v>0.005613236555679038</v>
      </c>
      <c r="H45" s="26">
        <v>16081.67</v>
      </c>
      <c r="I45" s="27">
        <v>0.0037597299</v>
      </c>
      <c r="J45" s="29">
        <v>48458.31</v>
      </c>
      <c r="K45" s="27">
        <v>0.0037597299</v>
      </c>
      <c r="L45" s="28"/>
      <c r="M45" s="27"/>
      <c r="N45" s="26">
        <v>6388.54</v>
      </c>
      <c r="O45" s="27">
        <v>0.0037597299</v>
      </c>
      <c r="P45" s="26">
        <v>1853</v>
      </c>
      <c r="Q45" s="27">
        <v>0.0037597299</v>
      </c>
      <c r="R45" s="30">
        <v>6111.08</v>
      </c>
      <c r="S45" s="27">
        <v>0.0037597299</v>
      </c>
      <c r="T45" s="31">
        <v>11252.51</v>
      </c>
      <c r="U45" s="32">
        <v>0.0017739404</v>
      </c>
      <c r="V45" s="33">
        <f t="shared" si="0"/>
        <v>628207.1</v>
      </c>
    </row>
    <row r="46" spans="1:22" ht="15.75">
      <c r="A46" s="25" t="s">
        <v>53</v>
      </c>
      <c r="B46" s="26">
        <v>711502.81</v>
      </c>
      <c r="C46" s="27">
        <v>0.0079834051</v>
      </c>
      <c r="D46" s="26">
        <v>450808.3</v>
      </c>
      <c r="E46" s="27">
        <v>0.0079834051</v>
      </c>
      <c r="F46" s="28">
        <v>-489.35</v>
      </c>
      <c r="G46" s="27">
        <v>0.014480531273544546</v>
      </c>
      <c r="H46" s="26">
        <v>36342.67</v>
      </c>
      <c r="I46" s="27">
        <v>0.0079834051</v>
      </c>
      <c r="J46" s="29">
        <v>109467.51</v>
      </c>
      <c r="K46" s="27">
        <v>0.0079834051</v>
      </c>
      <c r="L46" s="28"/>
      <c r="M46" s="27"/>
      <c r="N46" s="26">
        <v>13542.52</v>
      </c>
      <c r="O46" s="27">
        <v>0.0079834051</v>
      </c>
      <c r="P46" s="26">
        <v>3928.43</v>
      </c>
      <c r="Q46" s="27">
        <v>0.0079834051</v>
      </c>
      <c r="R46" s="30">
        <v>13809.22</v>
      </c>
      <c r="S46" s="27">
        <v>0.0079834051</v>
      </c>
      <c r="T46" s="31">
        <v>62004.81</v>
      </c>
      <c r="U46" s="32">
        <v>0.009774957</v>
      </c>
      <c r="V46" s="33">
        <f t="shared" si="0"/>
        <v>1400916.92</v>
      </c>
    </row>
    <row r="47" spans="1:22" ht="15.75">
      <c r="A47" s="25" t="s">
        <v>54</v>
      </c>
      <c r="B47" s="26">
        <v>804711.05</v>
      </c>
      <c r="C47" s="27">
        <v>0.009078478</v>
      </c>
      <c r="D47" s="26">
        <v>520483.67</v>
      </c>
      <c r="E47" s="27">
        <v>0.009078478</v>
      </c>
      <c r="F47" s="28">
        <v>-958.73</v>
      </c>
      <c r="G47" s="27">
        <v>0.01656527937701425</v>
      </c>
      <c r="H47" s="26">
        <v>41975.62</v>
      </c>
      <c r="I47" s="27">
        <v>0.009078478</v>
      </c>
      <c r="J47" s="29">
        <v>126378.55</v>
      </c>
      <c r="K47" s="27">
        <v>0.009078478</v>
      </c>
      <c r="L47" s="28"/>
      <c r="M47" s="27"/>
      <c r="N47" s="26">
        <v>15370.1</v>
      </c>
      <c r="O47" s="27">
        <v>0.009078478</v>
      </c>
      <c r="P47" s="26">
        <v>4459.11</v>
      </c>
      <c r="Q47" s="27">
        <v>0.009078478</v>
      </c>
      <c r="R47" s="30">
        <v>15948.15</v>
      </c>
      <c r="S47" s="27">
        <v>0.009078478</v>
      </c>
      <c r="T47" s="31">
        <v>70207.48</v>
      </c>
      <c r="U47" s="32">
        <v>0.0110680947</v>
      </c>
      <c r="V47" s="33">
        <f t="shared" si="0"/>
        <v>1598575.0000000002</v>
      </c>
    </row>
    <row r="48" spans="1:22" ht="15.75">
      <c r="A48" s="25" t="s">
        <v>55</v>
      </c>
      <c r="B48" s="26">
        <v>430743.27</v>
      </c>
      <c r="C48" s="27">
        <v>0.0047802421</v>
      </c>
      <c r="D48" s="26">
        <v>265275.89</v>
      </c>
      <c r="E48" s="27">
        <v>0.0047802421</v>
      </c>
      <c r="F48" s="28">
        <v>292.79</v>
      </c>
      <c r="G48" s="27">
        <v>0.007749872380801134</v>
      </c>
      <c r="H48" s="26">
        <v>21364.26</v>
      </c>
      <c r="I48" s="27">
        <v>0.0047802421</v>
      </c>
      <c r="J48" s="29">
        <v>64426.16</v>
      </c>
      <c r="K48" s="27">
        <v>0.0047802421</v>
      </c>
      <c r="L48" s="28"/>
      <c r="M48" s="27"/>
      <c r="N48" s="26">
        <v>8148.72</v>
      </c>
      <c r="O48" s="27">
        <v>0.0047802421</v>
      </c>
      <c r="P48" s="26">
        <v>2363.1</v>
      </c>
      <c r="Q48" s="27">
        <v>0.0047802421</v>
      </c>
      <c r="R48" s="30">
        <v>8119.76</v>
      </c>
      <c r="S48" s="27">
        <v>0.0047802421</v>
      </c>
      <c r="T48" s="31">
        <v>23582.67</v>
      </c>
      <c r="U48" s="32">
        <v>0.0037177703</v>
      </c>
      <c r="V48" s="33">
        <f t="shared" si="0"/>
        <v>824316.6200000001</v>
      </c>
    </row>
    <row r="49" spans="1:22" ht="15.75">
      <c r="A49" s="25" t="s">
        <v>56</v>
      </c>
      <c r="B49" s="26">
        <v>417008.48</v>
      </c>
      <c r="C49" s="27">
        <v>0.0046716875</v>
      </c>
      <c r="D49" s="26">
        <v>256845.17</v>
      </c>
      <c r="E49" s="27">
        <v>0.0046716875</v>
      </c>
      <c r="F49" s="28">
        <v>0</v>
      </c>
      <c r="G49" s="27">
        <v>0</v>
      </c>
      <c r="H49" s="26">
        <v>20710.14</v>
      </c>
      <c r="I49" s="27">
        <v>0.0046716875</v>
      </c>
      <c r="J49" s="29">
        <v>62366.38</v>
      </c>
      <c r="K49" s="27">
        <v>0.0046716875</v>
      </c>
      <c r="L49" s="28"/>
      <c r="M49" s="27"/>
      <c r="N49" s="26">
        <v>7917.59</v>
      </c>
      <c r="O49" s="27">
        <v>0.0046716875</v>
      </c>
      <c r="P49" s="26">
        <v>2296.87</v>
      </c>
      <c r="Q49" s="27">
        <v>0.0046716875</v>
      </c>
      <c r="R49" s="30">
        <v>7868.91</v>
      </c>
      <c r="S49" s="27">
        <v>0.0046716875</v>
      </c>
      <c r="T49" s="31">
        <v>22364.11</v>
      </c>
      <c r="U49" s="32">
        <v>0.0035256663</v>
      </c>
      <c r="V49" s="33">
        <f t="shared" si="0"/>
        <v>797377.65</v>
      </c>
    </row>
    <row r="50" spans="1:22" ht="15.75">
      <c r="A50" s="25" t="s">
        <v>57</v>
      </c>
      <c r="B50" s="26">
        <v>462487.05</v>
      </c>
      <c r="C50" s="27">
        <v>0.0051523026</v>
      </c>
      <c r="D50" s="26">
        <v>286239.22</v>
      </c>
      <c r="E50" s="27">
        <v>0.0051523026</v>
      </c>
      <c r="F50" s="28">
        <v>65.83</v>
      </c>
      <c r="G50" s="27">
        <v>0.008485967514211804</v>
      </c>
      <c r="H50" s="26">
        <v>23062.31</v>
      </c>
      <c r="I50" s="27">
        <v>0.0051523026</v>
      </c>
      <c r="J50" s="29">
        <v>69512.61</v>
      </c>
      <c r="K50" s="27">
        <v>0.0051523026</v>
      </c>
      <c r="L50" s="28"/>
      <c r="M50" s="27"/>
      <c r="N50" s="26">
        <v>8764.99</v>
      </c>
      <c r="O50" s="27">
        <v>0.0051523026</v>
      </c>
      <c r="P50" s="26">
        <v>2542.13</v>
      </c>
      <c r="Q50" s="27">
        <v>0.0051523026</v>
      </c>
      <c r="R50" s="30">
        <v>8764.24</v>
      </c>
      <c r="S50" s="27">
        <v>0.0051523026</v>
      </c>
      <c r="T50" s="31">
        <v>26519.9</v>
      </c>
      <c r="U50" s="32">
        <v>0.0041808191</v>
      </c>
      <c r="V50" s="33">
        <f t="shared" si="0"/>
        <v>887958.28</v>
      </c>
    </row>
    <row r="51" spans="1:22" ht="15.75">
      <c r="A51" s="25" t="s">
        <v>58</v>
      </c>
      <c r="B51" s="26">
        <v>396080.8</v>
      </c>
      <c r="C51" s="27">
        <v>0.0044052087</v>
      </c>
      <c r="D51" s="26">
        <v>239293.98</v>
      </c>
      <c r="E51" s="27">
        <v>0.0044052087</v>
      </c>
      <c r="F51" s="28">
        <v>0</v>
      </c>
      <c r="G51" s="27">
        <v>0</v>
      </c>
      <c r="H51" s="26">
        <v>19282.09</v>
      </c>
      <c r="I51" s="27">
        <v>0.0044052087</v>
      </c>
      <c r="J51" s="29">
        <v>58110.98</v>
      </c>
      <c r="K51" s="27">
        <v>0.0044052087</v>
      </c>
      <c r="L51" s="28"/>
      <c r="M51" s="27"/>
      <c r="N51" s="26">
        <v>7489.95</v>
      </c>
      <c r="O51" s="27">
        <v>0.0044052087</v>
      </c>
      <c r="P51" s="26">
        <v>2172.4</v>
      </c>
      <c r="Q51" s="27">
        <v>0.0044052087</v>
      </c>
      <c r="R51" s="30">
        <v>7327.48</v>
      </c>
      <c r="S51" s="27">
        <v>0.0044052087</v>
      </c>
      <c r="T51" s="31">
        <v>18524.27</v>
      </c>
      <c r="U51" s="32">
        <v>0.0029203223</v>
      </c>
      <c r="V51" s="33">
        <f t="shared" si="0"/>
        <v>748281.95</v>
      </c>
    </row>
    <row r="52" spans="1:22" ht="15.75">
      <c r="A52" s="25" t="s">
        <v>59</v>
      </c>
      <c r="B52" s="26">
        <v>1149874.11</v>
      </c>
      <c r="C52" s="27">
        <v>0.0128878537</v>
      </c>
      <c r="D52" s="26">
        <v>747836.76</v>
      </c>
      <c r="E52" s="27">
        <v>0.0128878537</v>
      </c>
      <c r="F52" s="28">
        <v>-11.16</v>
      </c>
      <c r="G52" s="27">
        <v>0.02445825783422223</v>
      </c>
      <c r="H52" s="26">
        <v>60258.31</v>
      </c>
      <c r="I52" s="27">
        <v>0.0128878537</v>
      </c>
      <c r="J52" s="29">
        <v>181608.14</v>
      </c>
      <c r="K52" s="27">
        <v>0.0128878537</v>
      </c>
      <c r="L52" s="28"/>
      <c r="M52" s="27"/>
      <c r="N52" s="26">
        <v>21915.75</v>
      </c>
      <c r="O52" s="27">
        <v>0.0128878537</v>
      </c>
      <c r="P52" s="26">
        <v>6356.43</v>
      </c>
      <c r="Q52" s="27">
        <v>0.0128878537</v>
      </c>
      <c r="R52" s="30">
        <v>22899.21</v>
      </c>
      <c r="S52" s="27">
        <v>0.0128878537</v>
      </c>
      <c r="T52" s="31">
        <v>102595.66</v>
      </c>
      <c r="U52" s="32">
        <v>0.0161740388</v>
      </c>
      <c r="V52" s="33">
        <f t="shared" si="0"/>
        <v>2293333.2100000004</v>
      </c>
    </row>
    <row r="53" spans="1:22" ht="15.75">
      <c r="A53" s="25" t="s">
        <v>60</v>
      </c>
      <c r="B53" s="26">
        <v>360789.93</v>
      </c>
      <c r="C53" s="27">
        <v>0.0040216355</v>
      </c>
      <c r="D53" s="26">
        <v>218954.03</v>
      </c>
      <c r="E53" s="27">
        <v>0.0040216355</v>
      </c>
      <c r="F53" s="28">
        <v>-115.37</v>
      </c>
      <c r="G53" s="27">
        <v>0.006306290544633363</v>
      </c>
      <c r="H53" s="26">
        <v>17647.12</v>
      </c>
      <c r="I53" s="27">
        <v>0.0040216355</v>
      </c>
      <c r="J53" s="29">
        <v>53169.58</v>
      </c>
      <c r="K53" s="27">
        <v>0.0040216355</v>
      </c>
      <c r="L53" s="28"/>
      <c r="M53" s="27"/>
      <c r="N53" s="26">
        <v>6830.4</v>
      </c>
      <c r="O53" s="27">
        <v>0.0040216355</v>
      </c>
      <c r="P53" s="26">
        <v>1981.22</v>
      </c>
      <c r="Q53" s="27">
        <v>0.0040216355</v>
      </c>
      <c r="R53" s="30">
        <v>6705.79</v>
      </c>
      <c r="S53" s="27">
        <v>0.0040216355</v>
      </c>
      <c r="T53" s="31">
        <v>12766.07</v>
      </c>
      <c r="U53" s="32">
        <v>0.0020125513</v>
      </c>
      <c r="V53" s="33">
        <f t="shared" si="0"/>
        <v>678728.7699999999</v>
      </c>
    </row>
    <row r="54" spans="1:22" ht="15.75">
      <c r="A54" s="25" t="s">
        <v>61</v>
      </c>
      <c r="B54" s="26">
        <v>1000683.98</v>
      </c>
      <c r="C54" s="27">
        <v>0.0113212988</v>
      </c>
      <c r="D54" s="26">
        <v>650683.17</v>
      </c>
      <c r="E54" s="27">
        <v>0.0113212988</v>
      </c>
      <c r="F54" s="28">
        <v>-1598.22</v>
      </c>
      <c r="G54" s="27">
        <v>0.021365452051700432</v>
      </c>
      <c r="H54" s="26">
        <v>52489.99</v>
      </c>
      <c r="I54" s="27">
        <v>0.0113212988</v>
      </c>
      <c r="J54" s="29">
        <v>157985.3</v>
      </c>
      <c r="K54" s="27">
        <v>0.0113212988</v>
      </c>
      <c r="L54" s="28"/>
      <c r="M54" s="27"/>
      <c r="N54" s="26">
        <v>19140.98</v>
      </c>
      <c r="O54" s="27">
        <v>0.0113212988</v>
      </c>
      <c r="P54" s="26">
        <v>5553.55</v>
      </c>
      <c r="Q54" s="27">
        <v>0.0113212988</v>
      </c>
      <c r="R54" s="30">
        <v>19941.69</v>
      </c>
      <c r="S54" s="27">
        <v>0.0113212988</v>
      </c>
      <c r="T54" s="31">
        <v>90830.47</v>
      </c>
      <c r="U54" s="32">
        <v>0.0143192757</v>
      </c>
      <c r="V54" s="33">
        <f t="shared" si="0"/>
        <v>1995710.91</v>
      </c>
    </row>
    <row r="55" spans="1:22" ht="15.75">
      <c r="A55" s="25" t="s">
        <v>62</v>
      </c>
      <c r="B55" s="26">
        <v>2507102.32</v>
      </c>
      <c r="C55" s="27">
        <v>0.0285976523</v>
      </c>
      <c r="D55" s="26">
        <v>1630858.13</v>
      </c>
      <c r="E55" s="27">
        <v>0.0285976523</v>
      </c>
      <c r="F55" s="28">
        <v>-7537.55</v>
      </c>
      <c r="G55" s="27">
        <v>0.0568960319822588</v>
      </c>
      <c r="H55" s="26">
        <v>131691.38</v>
      </c>
      <c r="I55" s="27">
        <v>0.0285976523</v>
      </c>
      <c r="J55" s="29">
        <v>395905.99</v>
      </c>
      <c r="K55" s="27">
        <v>0.0285976523</v>
      </c>
      <c r="L55" s="28"/>
      <c r="M55" s="27"/>
      <c r="N55" s="26">
        <v>48109.32</v>
      </c>
      <c r="O55" s="27">
        <v>0.0285976523</v>
      </c>
      <c r="P55" s="26">
        <v>13962.56</v>
      </c>
      <c r="Q55" s="27">
        <v>0.0285976523</v>
      </c>
      <c r="R55" s="30">
        <v>50019.54</v>
      </c>
      <c r="S55" s="27">
        <v>0.0285976523</v>
      </c>
      <c r="T55" s="31">
        <v>225247.58</v>
      </c>
      <c r="U55" s="32">
        <v>0.0355099131</v>
      </c>
      <c r="V55" s="33">
        <f t="shared" si="0"/>
        <v>4995359.2700000005</v>
      </c>
    </row>
    <row r="56" spans="1:22" ht="15.75">
      <c r="A56" s="25" t="s">
        <v>63</v>
      </c>
      <c r="B56" s="26">
        <v>414623.5</v>
      </c>
      <c r="C56" s="27">
        <v>0.0046017358</v>
      </c>
      <c r="D56" s="26">
        <v>254413.27</v>
      </c>
      <c r="E56" s="27">
        <v>0.0046017358</v>
      </c>
      <c r="F56" s="28">
        <v>248.93</v>
      </c>
      <c r="G56" s="27">
        <v>0.007387418960651259</v>
      </c>
      <c r="H56" s="26">
        <v>20490.62</v>
      </c>
      <c r="I56" s="27">
        <v>0.0046017358</v>
      </c>
      <c r="J56" s="29">
        <v>61787.42</v>
      </c>
      <c r="K56" s="27">
        <v>0.0046017358</v>
      </c>
      <c r="L56" s="28"/>
      <c r="M56" s="27"/>
      <c r="N56" s="26">
        <v>7842.14</v>
      </c>
      <c r="O56" s="27">
        <v>0.0046017358</v>
      </c>
      <c r="P56" s="26">
        <v>2274.24</v>
      </c>
      <c r="Q56" s="27">
        <v>0.0046017358</v>
      </c>
      <c r="R56" s="30">
        <v>7787.62</v>
      </c>
      <c r="S56" s="27">
        <v>0.0046017358</v>
      </c>
      <c r="T56" s="31">
        <v>21081.27</v>
      </c>
      <c r="U56" s="32">
        <v>0.0033234293</v>
      </c>
      <c r="V56" s="33">
        <f t="shared" si="0"/>
        <v>790549.0100000001</v>
      </c>
    </row>
    <row r="57" spans="1:22" ht="15.75">
      <c r="A57" s="25" t="s">
        <v>64</v>
      </c>
      <c r="B57" s="26">
        <v>339658.05</v>
      </c>
      <c r="C57" s="27">
        <v>0.0037675578</v>
      </c>
      <c r="D57" s="26">
        <v>198823.33</v>
      </c>
      <c r="E57" s="27">
        <v>0.0037675578</v>
      </c>
      <c r="F57" s="28">
        <v>0</v>
      </c>
      <c r="G57" s="27">
        <v>0</v>
      </c>
      <c r="H57" s="26">
        <v>16022.22</v>
      </c>
      <c r="I57" s="27">
        <v>0.0037675578</v>
      </c>
      <c r="J57" s="29">
        <v>48282.35</v>
      </c>
      <c r="K57" s="27">
        <v>0.0037675578</v>
      </c>
      <c r="L57" s="28"/>
      <c r="M57" s="27"/>
      <c r="N57" s="26">
        <v>6403.56</v>
      </c>
      <c r="O57" s="27">
        <v>0.0037675578</v>
      </c>
      <c r="P57" s="26">
        <v>1857.34</v>
      </c>
      <c r="Q57" s="27">
        <v>0.0037675578</v>
      </c>
      <c r="R57" s="30">
        <v>6088.56</v>
      </c>
      <c r="S57" s="27">
        <v>0.0037675578</v>
      </c>
      <c r="T57" s="31">
        <v>12558.6</v>
      </c>
      <c r="U57" s="32">
        <v>0.0019798435</v>
      </c>
      <c r="V57" s="33">
        <f t="shared" si="0"/>
        <v>629694.01</v>
      </c>
    </row>
    <row r="58" spans="1:22" ht="15.75">
      <c r="A58" s="25" t="s">
        <v>65</v>
      </c>
      <c r="B58" s="26">
        <v>442222.84</v>
      </c>
      <c r="C58" s="27">
        <v>0.0049395992</v>
      </c>
      <c r="D58" s="26">
        <v>273805.01</v>
      </c>
      <c r="E58" s="27">
        <v>0.0049395992</v>
      </c>
      <c r="F58" s="28">
        <v>-133.98</v>
      </c>
      <c r="G58" s="27">
        <v>0.008114544899894657</v>
      </c>
      <c r="H58" s="26">
        <v>22067.77</v>
      </c>
      <c r="I58" s="27">
        <v>0.0049395992</v>
      </c>
      <c r="J58" s="29">
        <v>66489.39</v>
      </c>
      <c r="K58" s="27">
        <v>0.0049395992</v>
      </c>
      <c r="L58" s="28"/>
      <c r="M58" s="27"/>
      <c r="N58" s="26">
        <v>8389.69</v>
      </c>
      <c r="O58" s="27">
        <v>0.0049395992</v>
      </c>
      <c r="P58" s="26">
        <v>2433.51</v>
      </c>
      <c r="Q58" s="27">
        <v>0.0049395992</v>
      </c>
      <c r="R58" s="30">
        <v>8385.63</v>
      </c>
      <c r="S58" s="27">
        <v>0.0049395992</v>
      </c>
      <c r="T58" s="31">
        <v>23564.99</v>
      </c>
      <c r="U58" s="32">
        <v>0.0037149823</v>
      </c>
      <c r="V58" s="33">
        <f t="shared" si="0"/>
        <v>847224.8500000001</v>
      </c>
    </row>
    <row r="59" spans="1:22" ht="15.75">
      <c r="A59" s="25" t="s">
        <v>66</v>
      </c>
      <c r="B59" s="26">
        <v>321598.76</v>
      </c>
      <c r="C59" s="27">
        <v>0.0035759893</v>
      </c>
      <c r="D59" s="26">
        <v>192365.2</v>
      </c>
      <c r="E59" s="27">
        <v>0.0035759893</v>
      </c>
      <c r="F59" s="28">
        <v>-45.01</v>
      </c>
      <c r="G59" s="27">
        <v>0.0053101173960493605</v>
      </c>
      <c r="H59" s="26">
        <v>15502.24</v>
      </c>
      <c r="I59" s="27">
        <v>0.0035759893</v>
      </c>
      <c r="J59" s="29">
        <v>46713.82</v>
      </c>
      <c r="K59" s="27">
        <v>0.0035759893</v>
      </c>
      <c r="L59" s="28"/>
      <c r="M59" s="27"/>
      <c r="N59" s="26">
        <v>6077.06</v>
      </c>
      <c r="O59" s="27">
        <v>0.0035759893</v>
      </c>
      <c r="P59" s="26">
        <v>1762.65</v>
      </c>
      <c r="Q59" s="27">
        <v>0.0035759893</v>
      </c>
      <c r="R59" s="30">
        <v>5890.93</v>
      </c>
      <c r="S59" s="27">
        <v>0.0035759893</v>
      </c>
      <c r="T59" s="31">
        <v>8812.18</v>
      </c>
      <c r="U59" s="32">
        <v>0.0013892259</v>
      </c>
      <c r="V59" s="33">
        <f t="shared" si="0"/>
        <v>598677.8300000002</v>
      </c>
    </row>
    <row r="60" spans="1:22" ht="15.75">
      <c r="A60" s="25" t="s">
        <v>67</v>
      </c>
      <c r="B60" s="26">
        <v>337683.75</v>
      </c>
      <c r="C60" s="27">
        <v>0.0037438791</v>
      </c>
      <c r="D60" s="26">
        <v>202062.66</v>
      </c>
      <c r="E60" s="27">
        <v>0.0037438791</v>
      </c>
      <c r="F60" s="28">
        <v>0</v>
      </c>
      <c r="G60" s="27">
        <v>0</v>
      </c>
      <c r="H60" s="26">
        <v>16277.43</v>
      </c>
      <c r="I60" s="27">
        <v>0.0037438791</v>
      </c>
      <c r="J60" s="29">
        <v>49071.86</v>
      </c>
      <c r="K60" s="27">
        <v>0.0037438791</v>
      </c>
      <c r="L60" s="28"/>
      <c r="M60" s="27"/>
      <c r="N60" s="26">
        <v>6374</v>
      </c>
      <c r="O60" s="27">
        <v>0.0037438791</v>
      </c>
      <c r="P60" s="26">
        <v>1848.58</v>
      </c>
      <c r="Q60" s="27">
        <v>0.0037438791</v>
      </c>
      <c r="R60" s="30">
        <v>6186.08</v>
      </c>
      <c r="S60" s="27">
        <v>0.0037438791</v>
      </c>
      <c r="T60" s="31">
        <v>10909.1</v>
      </c>
      <c r="U60" s="32">
        <v>0.0017198031</v>
      </c>
      <c r="V60" s="33">
        <f t="shared" si="0"/>
        <v>630413.46</v>
      </c>
    </row>
    <row r="61" spans="1:22" ht="15.75">
      <c r="A61" s="25" t="s">
        <v>68</v>
      </c>
      <c r="B61" s="26">
        <v>408257.91</v>
      </c>
      <c r="C61" s="27">
        <v>0.0045516109</v>
      </c>
      <c r="D61" s="26">
        <v>248565.51</v>
      </c>
      <c r="E61" s="27">
        <v>0.0045516109</v>
      </c>
      <c r="F61" s="28">
        <v>-109.52</v>
      </c>
      <c r="G61" s="27">
        <v>0.00726352046746539</v>
      </c>
      <c r="H61" s="26">
        <v>20033.32</v>
      </c>
      <c r="I61" s="27">
        <v>0.0045516109</v>
      </c>
      <c r="J61" s="29">
        <v>60360.47</v>
      </c>
      <c r="K61" s="27">
        <v>0.0045516109</v>
      </c>
      <c r="L61" s="28"/>
      <c r="M61" s="27"/>
      <c r="N61" s="26">
        <v>7731.24</v>
      </c>
      <c r="O61" s="27">
        <v>0.0045516109</v>
      </c>
      <c r="P61" s="26">
        <v>2242.51</v>
      </c>
      <c r="Q61" s="27">
        <v>0.0045516109</v>
      </c>
      <c r="R61" s="30">
        <v>7612.58</v>
      </c>
      <c r="S61" s="27">
        <v>0.0045516109</v>
      </c>
      <c r="T61" s="31">
        <v>19607.19</v>
      </c>
      <c r="U61" s="32">
        <v>0.0030910425</v>
      </c>
      <c r="V61" s="33">
        <f t="shared" si="0"/>
        <v>774301.2099999997</v>
      </c>
    </row>
    <row r="62" spans="1:22" ht="15.75">
      <c r="A62" s="25" t="s">
        <v>69</v>
      </c>
      <c r="B62" s="26">
        <v>881365.31</v>
      </c>
      <c r="C62" s="27">
        <v>0.0099524125</v>
      </c>
      <c r="D62" s="26">
        <v>570383.93</v>
      </c>
      <c r="E62" s="27">
        <v>0.0099524125</v>
      </c>
      <c r="F62" s="28">
        <v>-1206.67</v>
      </c>
      <c r="G62" s="27">
        <v>0.01852251541565717</v>
      </c>
      <c r="H62" s="26">
        <v>46004.77</v>
      </c>
      <c r="I62" s="27">
        <v>0.0099524125</v>
      </c>
      <c r="J62" s="29">
        <v>138492.45</v>
      </c>
      <c r="K62" s="27">
        <v>0.0099524125</v>
      </c>
      <c r="L62" s="28"/>
      <c r="M62" s="27"/>
      <c r="N62" s="26">
        <v>16840.83</v>
      </c>
      <c r="O62" s="27">
        <v>0.0099524125</v>
      </c>
      <c r="P62" s="26">
        <v>4885.93</v>
      </c>
      <c r="Q62" s="27">
        <v>0.0099524125</v>
      </c>
      <c r="R62" s="30">
        <v>17478.55</v>
      </c>
      <c r="S62" s="27">
        <v>0.0099524125</v>
      </c>
      <c r="T62" s="31">
        <v>77467.8</v>
      </c>
      <c r="U62" s="32">
        <v>0.0122126724</v>
      </c>
      <c r="V62" s="33">
        <f t="shared" si="0"/>
        <v>1751712.9000000004</v>
      </c>
    </row>
    <row r="63" spans="1:22" ht="15.75">
      <c r="A63" s="25" t="s">
        <v>70</v>
      </c>
      <c r="B63" s="26">
        <v>357346.1</v>
      </c>
      <c r="C63" s="27">
        <v>0.003961646</v>
      </c>
      <c r="D63" s="26">
        <v>209193.85</v>
      </c>
      <c r="E63" s="27">
        <v>0.003961646</v>
      </c>
      <c r="F63" s="28">
        <v>-1.5</v>
      </c>
      <c r="G63" s="27">
        <v>0.005987994363415511</v>
      </c>
      <c r="H63" s="26">
        <v>16856.71</v>
      </c>
      <c r="I63" s="27">
        <v>0.003961646</v>
      </c>
      <c r="J63" s="29">
        <v>50801.33</v>
      </c>
      <c r="K63" s="27">
        <v>0.003961646</v>
      </c>
      <c r="L63" s="28"/>
      <c r="M63" s="27"/>
      <c r="N63" s="26">
        <v>6735.68</v>
      </c>
      <c r="O63" s="27">
        <v>0.003961646</v>
      </c>
      <c r="P63" s="26">
        <v>1953.63</v>
      </c>
      <c r="Q63" s="27">
        <v>0.003961646</v>
      </c>
      <c r="R63" s="30">
        <v>6405.8</v>
      </c>
      <c r="S63" s="27">
        <v>0.003961646</v>
      </c>
      <c r="T63" s="31">
        <v>14410.06</v>
      </c>
      <c r="U63" s="32">
        <v>0.0022717236</v>
      </c>
      <c r="V63" s="33">
        <f t="shared" si="0"/>
        <v>663701.66</v>
      </c>
    </row>
    <row r="64" spans="1:22" ht="15.75">
      <c r="A64" s="25" t="s">
        <v>71</v>
      </c>
      <c r="B64" s="26">
        <v>29483306.97</v>
      </c>
      <c r="C64" s="27">
        <v>0.3306114125</v>
      </c>
      <c r="D64" s="26">
        <v>18990833.94</v>
      </c>
      <c r="E64" s="27">
        <v>0.3306114125</v>
      </c>
      <c r="F64" s="28">
        <v>0</v>
      </c>
      <c r="G64" s="27">
        <v>0</v>
      </c>
      <c r="H64" s="26">
        <v>1530512.5</v>
      </c>
      <c r="I64" s="27">
        <v>0.3306114125</v>
      </c>
      <c r="J64" s="29">
        <v>4611678.33</v>
      </c>
      <c r="K64" s="27">
        <v>0.3306114125</v>
      </c>
      <c r="L64" s="28">
        <v>92662</v>
      </c>
      <c r="M64" s="27">
        <v>1</v>
      </c>
      <c r="N64" s="26">
        <v>561665.3</v>
      </c>
      <c r="O64" s="27">
        <v>0.3306114125</v>
      </c>
      <c r="P64" s="26">
        <v>162914.46</v>
      </c>
      <c r="Q64" s="27">
        <v>0.3306114125</v>
      </c>
      <c r="R64" s="30">
        <v>581594.91</v>
      </c>
      <c r="S64" s="27">
        <v>0.3306114125</v>
      </c>
      <c r="T64" s="31">
        <v>2280517.11</v>
      </c>
      <c r="U64" s="32">
        <v>0.3595197958</v>
      </c>
      <c r="V64" s="33">
        <f t="shared" si="0"/>
        <v>58295685.51999999</v>
      </c>
    </row>
    <row r="65" spans="1:22" ht="15.75">
      <c r="A65" s="25" t="s">
        <v>72</v>
      </c>
      <c r="B65" s="26">
        <v>335567.56</v>
      </c>
      <c r="C65" s="27">
        <v>0.0037432349</v>
      </c>
      <c r="D65" s="26">
        <v>203652.79</v>
      </c>
      <c r="E65" s="27">
        <v>0.0037432349</v>
      </c>
      <c r="F65" s="28">
        <v>0</v>
      </c>
      <c r="G65" s="27">
        <v>0</v>
      </c>
      <c r="H65" s="26">
        <v>16415.42</v>
      </c>
      <c r="I65" s="27">
        <v>0.0037432349</v>
      </c>
      <c r="J65" s="29">
        <v>49453.15</v>
      </c>
      <c r="K65" s="27">
        <v>0.0037432349</v>
      </c>
      <c r="L65" s="28"/>
      <c r="M65" s="27"/>
      <c r="N65" s="26">
        <v>6354.7</v>
      </c>
      <c r="O65" s="27">
        <v>0.0037432349</v>
      </c>
      <c r="P65" s="26">
        <v>1843.29</v>
      </c>
      <c r="Q65" s="27">
        <v>0.0037432349</v>
      </c>
      <c r="R65" s="30">
        <v>6237.63</v>
      </c>
      <c r="S65" s="27">
        <v>0.0037432349</v>
      </c>
      <c r="T65" s="31">
        <v>9965</v>
      </c>
      <c r="U65" s="32">
        <v>0.0015709664</v>
      </c>
      <c r="V65" s="33">
        <f t="shared" si="0"/>
        <v>629489.54</v>
      </c>
    </row>
    <row r="66" spans="1:22" ht="15.75">
      <c r="A66" s="25" t="s">
        <v>73</v>
      </c>
      <c r="B66" s="26">
        <v>1255031.71</v>
      </c>
      <c r="C66" s="27">
        <v>0.0141622967</v>
      </c>
      <c r="D66" s="26">
        <v>819042.98</v>
      </c>
      <c r="E66" s="27">
        <v>0.0141622967</v>
      </c>
      <c r="F66" s="28">
        <v>-1589.25</v>
      </c>
      <c r="G66" s="27">
        <v>0.02845859200016115</v>
      </c>
      <c r="H66" s="26">
        <v>66047.16</v>
      </c>
      <c r="I66" s="27">
        <v>0.0141622967</v>
      </c>
      <c r="J66" s="29">
        <v>198874.88</v>
      </c>
      <c r="K66" s="27">
        <v>0.0141622967</v>
      </c>
      <c r="L66" s="28"/>
      <c r="M66" s="27"/>
      <c r="N66" s="26">
        <v>23988.21</v>
      </c>
      <c r="O66" s="27">
        <v>0.0141622967</v>
      </c>
      <c r="P66" s="26">
        <v>6959.16</v>
      </c>
      <c r="Q66" s="27">
        <v>0.0141622967</v>
      </c>
      <c r="R66" s="30">
        <v>25094.44</v>
      </c>
      <c r="S66" s="27">
        <v>0.0141622967</v>
      </c>
      <c r="T66" s="31">
        <v>114919.85</v>
      </c>
      <c r="U66" s="32">
        <v>0.018116928</v>
      </c>
      <c r="V66" s="33">
        <f t="shared" si="0"/>
        <v>2508369.14</v>
      </c>
    </row>
    <row r="67" spans="1:22" ht="15.75">
      <c r="A67" s="25" t="s">
        <v>74</v>
      </c>
      <c r="B67" s="26">
        <v>608104.55</v>
      </c>
      <c r="C67" s="27">
        <v>0.0067864756</v>
      </c>
      <c r="D67" s="26">
        <v>386086.46</v>
      </c>
      <c r="E67" s="27">
        <v>0.0067864756</v>
      </c>
      <c r="F67" s="28">
        <v>155.86</v>
      </c>
      <c r="G67" s="27">
        <v>0.012028207284071502</v>
      </c>
      <c r="H67" s="26">
        <v>31103.26</v>
      </c>
      <c r="I67" s="27">
        <v>0.0067864756</v>
      </c>
      <c r="J67" s="29">
        <v>93762.15</v>
      </c>
      <c r="K67" s="27">
        <v>0.0067864756</v>
      </c>
      <c r="L67" s="28"/>
      <c r="M67" s="27"/>
      <c r="N67" s="26">
        <v>11552.06</v>
      </c>
      <c r="O67" s="27">
        <v>0.0067864756</v>
      </c>
      <c r="P67" s="26">
        <v>3350.35</v>
      </c>
      <c r="Q67" s="27">
        <v>0.0067864756</v>
      </c>
      <c r="R67" s="30">
        <v>11820.35</v>
      </c>
      <c r="S67" s="27">
        <v>0.0067864756</v>
      </c>
      <c r="T67" s="31">
        <v>42254.29</v>
      </c>
      <c r="U67" s="32">
        <v>0.0066613211</v>
      </c>
      <c r="V67" s="33">
        <f t="shared" si="0"/>
        <v>1188189.3300000003</v>
      </c>
    </row>
    <row r="68" spans="1:22" ht="15.75">
      <c r="A68" s="25" t="s">
        <v>75</v>
      </c>
      <c r="B68" s="26">
        <v>329341.18</v>
      </c>
      <c r="C68" s="27">
        <v>0.0036719146</v>
      </c>
      <c r="D68" s="26">
        <v>198558.87</v>
      </c>
      <c r="E68" s="27">
        <v>0.0036719146</v>
      </c>
      <c r="F68" s="28">
        <v>-155.23</v>
      </c>
      <c r="G68" s="27">
        <v>0.00553548947319337</v>
      </c>
      <c r="H68" s="26">
        <v>16005.24</v>
      </c>
      <c r="I68" s="27">
        <v>0.0036719146</v>
      </c>
      <c r="J68" s="29">
        <v>48215.99</v>
      </c>
      <c r="K68" s="27">
        <v>0.0036719146</v>
      </c>
      <c r="L68" s="28"/>
      <c r="M68" s="27"/>
      <c r="N68" s="26">
        <v>6232.93</v>
      </c>
      <c r="O68" s="27">
        <v>0.0036719146</v>
      </c>
      <c r="P68" s="26">
        <v>1807.99</v>
      </c>
      <c r="Q68" s="27">
        <v>0.0036719146</v>
      </c>
      <c r="R68" s="30">
        <v>6081.72</v>
      </c>
      <c r="S68" s="27">
        <v>0.0036719146</v>
      </c>
      <c r="T68" s="31">
        <v>9990.19</v>
      </c>
      <c r="U68" s="32">
        <v>0.0015749381</v>
      </c>
      <c r="V68" s="33">
        <f t="shared" si="0"/>
        <v>616078.88</v>
      </c>
    </row>
    <row r="69" spans="1:22" ht="15.75">
      <c r="A69" s="25" t="s">
        <v>76</v>
      </c>
      <c r="B69" s="26">
        <v>433160.58</v>
      </c>
      <c r="C69" s="27">
        <v>0.0048441991</v>
      </c>
      <c r="D69" s="26">
        <v>267270.64</v>
      </c>
      <c r="E69" s="27">
        <v>0.0048441991</v>
      </c>
      <c r="F69" s="28">
        <v>0</v>
      </c>
      <c r="G69" s="27">
        <v>0</v>
      </c>
      <c r="H69" s="26">
        <v>21545.43</v>
      </c>
      <c r="I69" s="27">
        <v>0.0048441991</v>
      </c>
      <c r="J69" s="29">
        <v>64900.49</v>
      </c>
      <c r="K69" s="27">
        <v>0.0048441991</v>
      </c>
      <c r="L69" s="28"/>
      <c r="M69" s="27"/>
      <c r="N69" s="26">
        <v>8219.71</v>
      </c>
      <c r="O69" s="27">
        <v>0.0048441991</v>
      </c>
      <c r="P69" s="26">
        <v>2384.33</v>
      </c>
      <c r="Q69" s="27">
        <v>0.0048441991</v>
      </c>
      <c r="R69" s="30">
        <v>8186.77</v>
      </c>
      <c r="S69" s="27">
        <v>0.0048441991</v>
      </c>
      <c r="T69" s="31">
        <v>22473.83</v>
      </c>
      <c r="U69" s="32">
        <v>0.0035429636</v>
      </c>
      <c r="V69" s="33">
        <f t="shared" si="0"/>
        <v>828141.7799999999</v>
      </c>
    </row>
    <row r="70" spans="1:22" ht="15.75">
      <c r="A70" s="25" t="s">
        <v>77</v>
      </c>
      <c r="B70" s="26">
        <v>1128500.27</v>
      </c>
      <c r="C70" s="27">
        <v>0.012594528</v>
      </c>
      <c r="D70" s="26">
        <v>732293.5</v>
      </c>
      <c r="E70" s="27">
        <v>0.012594528</v>
      </c>
      <c r="F70" s="28">
        <v>0</v>
      </c>
      <c r="G70" s="27">
        <v>0</v>
      </c>
      <c r="H70" s="26">
        <v>58977.18</v>
      </c>
      <c r="I70" s="27">
        <v>0.012594528</v>
      </c>
      <c r="J70" s="29">
        <v>177847.7</v>
      </c>
      <c r="K70" s="27">
        <v>0.012594528</v>
      </c>
      <c r="L70" s="28"/>
      <c r="M70" s="27"/>
      <c r="N70" s="26">
        <v>21469.98</v>
      </c>
      <c r="O70" s="27">
        <v>0.012594528</v>
      </c>
      <c r="P70" s="26">
        <v>6226.23</v>
      </c>
      <c r="Q70" s="27">
        <v>0.012594528</v>
      </c>
      <c r="R70" s="30">
        <v>22414.94</v>
      </c>
      <c r="S70" s="27">
        <v>0.012594528</v>
      </c>
      <c r="T70" s="31">
        <v>110650.74</v>
      </c>
      <c r="U70" s="32">
        <v>0.0174439084</v>
      </c>
      <c r="V70" s="33">
        <f t="shared" si="0"/>
        <v>2258380.54</v>
      </c>
    </row>
    <row r="71" spans="1:22" ht="15.75">
      <c r="A71" s="25" t="s">
        <v>78</v>
      </c>
      <c r="B71" s="26">
        <v>470734.15</v>
      </c>
      <c r="C71" s="27">
        <v>0.0052622129</v>
      </c>
      <c r="D71" s="26">
        <v>293243.23</v>
      </c>
      <c r="E71" s="27">
        <v>0.0052622129</v>
      </c>
      <c r="F71" s="28">
        <v>-189.95</v>
      </c>
      <c r="G71" s="27">
        <v>0.008965442964635372</v>
      </c>
      <c r="H71" s="26">
        <v>23634.79</v>
      </c>
      <c r="I71" s="27">
        <v>0.0052622129</v>
      </c>
      <c r="J71" s="29">
        <v>71209.48</v>
      </c>
      <c r="K71" s="27">
        <v>0.0052622129</v>
      </c>
      <c r="L71" s="28"/>
      <c r="M71" s="27"/>
      <c r="N71" s="26">
        <v>8936.89</v>
      </c>
      <c r="O71" s="27">
        <v>0.0052622129</v>
      </c>
      <c r="P71" s="26">
        <v>2592.25</v>
      </c>
      <c r="Q71" s="27">
        <v>0.0052622129</v>
      </c>
      <c r="R71" s="30">
        <v>8981.07</v>
      </c>
      <c r="S71" s="27">
        <v>0.0052622129</v>
      </c>
      <c r="T71" s="31">
        <v>28879.35</v>
      </c>
      <c r="U71" s="32">
        <v>0.0045527828</v>
      </c>
      <c r="V71" s="33">
        <f t="shared" si="0"/>
        <v>908021.26</v>
      </c>
    </row>
    <row r="72" spans="1:22" ht="15.75">
      <c r="A72" s="25" t="s">
        <v>79</v>
      </c>
      <c r="B72" s="26">
        <v>1003632.58</v>
      </c>
      <c r="C72" s="27">
        <v>0.0108314145</v>
      </c>
      <c r="D72" s="26">
        <v>636673.14</v>
      </c>
      <c r="E72" s="27">
        <v>0.0108314145</v>
      </c>
      <c r="F72" s="28">
        <v>5589.21</v>
      </c>
      <c r="G72" s="27">
        <v>0.020768433119721305</v>
      </c>
      <c r="H72" s="26">
        <v>51081.86</v>
      </c>
      <c r="I72" s="27">
        <v>0.0108314145</v>
      </c>
      <c r="J72" s="29">
        <v>154720.81</v>
      </c>
      <c r="K72" s="27">
        <v>0.0108314145</v>
      </c>
      <c r="L72" s="28"/>
      <c r="M72" s="27"/>
      <c r="N72" s="26">
        <v>18823.7</v>
      </c>
      <c r="O72" s="27">
        <v>0.0108314145</v>
      </c>
      <c r="P72" s="26">
        <v>5452.66</v>
      </c>
      <c r="Q72" s="27">
        <v>0.0108314145</v>
      </c>
      <c r="R72" s="30">
        <v>19431.78</v>
      </c>
      <c r="S72" s="27">
        <v>0.0108314145</v>
      </c>
      <c r="T72" s="31">
        <v>95298.63</v>
      </c>
      <c r="U72" s="32">
        <v>0.0150236734</v>
      </c>
      <c r="V72" s="33">
        <f t="shared" si="0"/>
        <v>1990704.37</v>
      </c>
    </row>
    <row r="73" spans="1:22" ht="15.75">
      <c r="A73" s="25" t="s">
        <v>80</v>
      </c>
      <c r="B73" s="26">
        <v>2105645.71</v>
      </c>
      <c r="C73" s="27">
        <v>0.0236556434</v>
      </c>
      <c r="D73" s="26">
        <v>1357286.42</v>
      </c>
      <c r="E73" s="27">
        <v>0.0236556434</v>
      </c>
      <c r="F73" s="28">
        <v>-4451.79</v>
      </c>
      <c r="G73" s="27">
        <v>0.06534771820451196</v>
      </c>
      <c r="H73" s="26">
        <v>109410.48</v>
      </c>
      <c r="I73" s="27">
        <v>0.0236556434</v>
      </c>
      <c r="J73" s="29">
        <v>329587.69</v>
      </c>
      <c r="K73" s="27">
        <v>0.0236556434</v>
      </c>
      <c r="L73" s="28"/>
      <c r="M73" s="27"/>
      <c r="N73" s="26">
        <v>40143.85</v>
      </c>
      <c r="O73" s="27">
        <v>0.0236556434</v>
      </c>
      <c r="P73" s="26">
        <v>11644.72</v>
      </c>
      <c r="Q73" s="27">
        <v>0.0236556434</v>
      </c>
      <c r="R73" s="30">
        <v>41573.84</v>
      </c>
      <c r="S73" s="27">
        <v>0.0236556434</v>
      </c>
      <c r="T73" s="31">
        <v>149328.81</v>
      </c>
      <c r="U73" s="32">
        <v>0.023541443</v>
      </c>
      <c r="V73" s="33">
        <f t="shared" si="0"/>
        <v>4140169.73</v>
      </c>
    </row>
    <row r="74" spans="1:22" ht="15.75">
      <c r="A74" s="25" t="s">
        <v>81</v>
      </c>
      <c r="B74" s="26">
        <v>282474.33</v>
      </c>
      <c r="C74" s="27">
        <v>0.0031276696</v>
      </c>
      <c r="D74" s="26">
        <v>162808.02</v>
      </c>
      <c r="E74" s="27">
        <v>0.0031276696</v>
      </c>
      <c r="F74" s="28">
        <v>-15.63</v>
      </c>
      <c r="G74" s="27">
        <v>0.004354874371306676</v>
      </c>
      <c r="H74" s="26">
        <v>13119.53</v>
      </c>
      <c r="I74" s="27">
        <v>0.0031276696</v>
      </c>
      <c r="J74" s="29">
        <v>39536.56</v>
      </c>
      <c r="K74" s="27">
        <v>0.0031276696</v>
      </c>
      <c r="L74" s="28"/>
      <c r="M74" s="27"/>
      <c r="N74" s="26">
        <v>5316.71</v>
      </c>
      <c r="O74" s="27">
        <v>0.0031276696</v>
      </c>
      <c r="P74" s="26">
        <v>1542.08</v>
      </c>
      <c r="Q74" s="27">
        <v>0.0031276696</v>
      </c>
      <c r="R74" s="30">
        <v>4985.56</v>
      </c>
      <c r="S74" s="27">
        <v>0.0031276696</v>
      </c>
      <c r="T74" s="31">
        <v>4154.6</v>
      </c>
      <c r="U74" s="32">
        <v>0.0006549659</v>
      </c>
      <c r="V74" s="33">
        <f t="shared" si="0"/>
        <v>513921.76</v>
      </c>
    </row>
    <row r="75" spans="1:22" ht="15.75">
      <c r="A75" s="25" t="s">
        <v>82</v>
      </c>
      <c r="B75" s="26">
        <v>347234.91</v>
      </c>
      <c r="C75" s="27">
        <v>0.0038781909</v>
      </c>
      <c r="D75" s="26">
        <v>210899.31</v>
      </c>
      <c r="E75" s="27">
        <v>0.0038781909</v>
      </c>
      <c r="F75" s="28">
        <v>0</v>
      </c>
      <c r="G75" s="27">
        <v>0</v>
      </c>
      <c r="H75" s="26">
        <v>17002.08</v>
      </c>
      <c r="I75" s="27">
        <v>0.0038781909</v>
      </c>
      <c r="J75" s="29">
        <v>51211.59</v>
      </c>
      <c r="K75" s="27">
        <v>0.0038781909</v>
      </c>
      <c r="L75" s="28"/>
      <c r="M75" s="27"/>
      <c r="N75" s="26">
        <v>6579.12</v>
      </c>
      <c r="O75" s="27">
        <v>0.0038781909</v>
      </c>
      <c r="P75" s="26">
        <v>1908.47</v>
      </c>
      <c r="Q75" s="27">
        <v>0.0038781909</v>
      </c>
      <c r="R75" s="30">
        <v>6460.32</v>
      </c>
      <c r="S75" s="27">
        <v>0.0038781909</v>
      </c>
      <c r="T75" s="31">
        <v>10758.74</v>
      </c>
      <c r="U75" s="32">
        <v>0.0016960985</v>
      </c>
      <c r="V75" s="33">
        <f t="shared" si="0"/>
        <v>652054.5399999998</v>
      </c>
    </row>
    <row r="76" spans="1:22" ht="15.75">
      <c r="A76" s="25" t="s">
        <v>83</v>
      </c>
      <c r="B76" s="26">
        <v>383747.19</v>
      </c>
      <c r="C76" s="27">
        <v>0.0042831571</v>
      </c>
      <c r="D76" s="26">
        <v>233811.82</v>
      </c>
      <c r="E76" s="27">
        <v>0.0042831571</v>
      </c>
      <c r="F76" s="28">
        <v>-170.47</v>
      </c>
      <c r="G76" s="27">
        <v>0.006721864734152578</v>
      </c>
      <c r="H76" s="26">
        <v>18846.77</v>
      </c>
      <c r="I76" s="27">
        <v>0.0042831571</v>
      </c>
      <c r="J76" s="29">
        <v>56776.51</v>
      </c>
      <c r="K76" s="27">
        <v>0.0042831571</v>
      </c>
      <c r="L76" s="28"/>
      <c r="M76" s="27"/>
      <c r="N76" s="26">
        <v>7270.56</v>
      </c>
      <c r="O76" s="27">
        <v>0.0042831571</v>
      </c>
      <c r="P76" s="26">
        <v>2108.97</v>
      </c>
      <c r="Q76" s="27">
        <v>0.0042831571</v>
      </c>
      <c r="R76" s="30">
        <v>7161.47</v>
      </c>
      <c r="S76" s="27">
        <v>0.0042831571</v>
      </c>
      <c r="T76" s="31">
        <v>16944.25</v>
      </c>
      <c r="U76" s="32">
        <v>0.0026712334</v>
      </c>
      <c r="V76" s="33">
        <f t="shared" si="0"/>
        <v>726497.0700000001</v>
      </c>
    </row>
    <row r="77" spans="1:22" ht="15.75">
      <c r="A77" s="25" t="s">
        <v>84</v>
      </c>
      <c r="B77" s="26">
        <v>398031.33</v>
      </c>
      <c r="C77" s="27">
        <v>0.0044298229</v>
      </c>
      <c r="D77" s="26">
        <v>243704.42</v>
      </c>
      <c r="E77" s="27">
        <v>0.0044298229</v>
      </c>
      <c r="F77" s="28">
        <v>42.73</v>
      </c>
      <c r="G77" s="27">
        <v>0.007047250854878661</v>
      </c>
      <c r="H77" s="26">
        <v>19635.62</v>
      </c>
      <c r="I77" s="27">
        <v>0.0044298229</v>
      </c>
      <c r="J77" s="29">
        <v>59182.95</v>
      </c>
      <c r="K77" s="27">
        <v>0.0044298229</v>
      </c>
      <c r="L77" s="28"/>
      <c r="M77" s="27"/>
      <c r="N77" s="26">
        <v>7535.24</v>
      </c>
      <c r="O77" s="27">
        <v>0.0044298229</v>
      </c>
      <c r="P77" s="26">
        <v>2185.48</v>
      </c>
      <c r="Q77" s="27">
        <v>0.0044298229</v>
      </c>
      <c r="R77" s="30">
        <v>7461.99</v>
      </c>
      <c r="S77" s="27">
        <v>0.0044298229</v>
      </c>
      <c r="T77" s="31">
        <v>17762.46</v>
      </c>
      <c r="U77" s="32">
        <v>0.0028002229</v>
      </c>
      <c r="V77" s="33">
        <f t="shared" si="0"/>
        <v>755542.2199999999</v>
      </c>
    </row>
    <row r="78" spans="1:22" ht="15.75">
      <c r="A78" s="25" t="s">
        <v>85</v>
      </c>
      <c r="B78" s="26">
        <v>298410.97</v>
      </c>
      <c r="C78" s="27">
        <v>0.0033111449</v>
      </c>
      <c r="D78" s="26">
        <v>176232.88</v>
      </c>
      <c r="E78" s="27">
        <v>0.0033111449</v>
      </c>
      <c r="F78" s="28">
        <v>0</v>
      </c>
      <c r="G78" s="27">
        <v>0.004752116601592914</v>
      </c>
      <c r="H78" s="26">
        <v>14200.68</v>
      </c>
      <c r="I78" s="27">
        <v>0.0033111449</v>
      </c>
      <c r="J78" s="29">
        <v>42797</v>
      </c>
      <c r="K78" s="27">
        <v>0.0033111449</v>
      </c>
      <c r="L78" s="28"/>
      <c r="M78" s="27"/>
      <c r="N78" s="26">
        <v>5629.77</v>
      </c>
      <c r="O78" s="27">
        <v>0.0033111449</v>
      </c>
      <c r="P78" s="26">
        <v>1632.87</v>
      </c>
      <c r="Q78" s="27">
        <v>0.0033111449</v>
      </c>
      <c r="R78" s="30">
        <v>5396.47</v>
      </c>
      <c r="S78" s="27">
        <v>0.0033111449</v>
      </c>
      <c r="T78" s="31">
        <v>6199.41</v>
      </c>
      <c r="U78" s="32">
        <v>0.0009773274</v>
      </c>
      <c r="V78" s="33">
        <f t="shared" si="0"/>
        <v>550500.05</v>
      </c>
    </row>
    <row r="79" spans="1:22" ht="15.75">
      <c r="A79" s="25" t="s">
        <v>86</v>
      </c>
      <c r="B79" s="26">
        <v>300131.11</v>
      </c>
      <c r="C79" s="27">
        <v>0.0033537846</v>
      </c>
      <c r="D79" s="26">
        <v>180339.11</v>
      </c>
      <c r="E79" s="27">
        <v>0.0033537846</v>
      </c>
      <c r="F79" s="28">
        <v>0</v>
      </c>
      <c r="G79" s="27">
        <v>0</v>
      </c>
      <c r="H79" s="26">
        <v>14541.56</v>
      </c>
      <c r="I79" s="27">
        <v>0.0033537846</v>
      </c>
      <c r="J79" s="29">
        <v>43789.24</v>
      </c>
      <c r="K79" s="27">
        <v>0.0033537846</v>
      </c>
      <c r="L79" s="28"/>
      <c r="M79" s="27"/>
      <c r="N79" s="26">
        <v>5683.82</v>
      </c>
      <c r="O79" s="27">
        <v>0.0033537846</v>
      </c>
      <c r="P79" s="26">
        <v>1648.87</v>
      </c>
      <c r="Q79" s="27">
        <v>0.0033537846</v>
      </c>
      <c r="R79" s="30">
        <v>5525.1</v>
      </c>
      <c r="S79" s="27">
        <v>0.0033537846</v>
      </c>
      <c r="T79" s="31">
        <v>6615.05</v>
      </c>
      <c r="U79" s="32">
        <v>0.0010428532</v>
      </c>
      <c r="V79" s="33">
        <f t="shared" si="0"/>
        <v>558273.86</v>
      </c>
    </row>
    <row r="80" spans="1:22" ht="15.75">
      <c r="A80" s="25" t="s">
        <v>87</v>
      </c>
      <c r="B80" s="26">
        <v>364092.6</v>
      </c>
      <c r="C80" s="27">
        <v>0.0040732603</v>
      </c>
      <c r="D80" s="26">
        <v>220449.31</v>
      </c>
      <c r="E80" s="27">
        <v>0.0040732603</v>
      </c>
      <c r="F80" s="28">
        <v>-353.86</v>
      </c>
      <c r="G80" s="27">
        <v>0.00635538136305943</v>
      </c>
      <c r="H80" s="26">
        <v>17776.59</v>
      </c>
      <c r="I80" s="27">
        <v>0.0040732603</v>
      </c>
      <c r="J80" s="29">
        <v>53528.27</v>
      </c>
      <c r="K80" s="27">
        <v>0.0040732603</v>
      </c>
      <c r="L80" s="28"/>
      <c r="M80" s="27"/>
      <c r="N80" s="26">
        <v>6901.58</v>
      </c>
      <c r="O80" s="27">
        <v>0.0040732603</v>
      </c>
      <c r="P80" s="26">
        <v>2002.16</v>
      </c>
      <c r="Q80" s="27">
        <v>0.0040732603</v>
      </c>
      <c r="R80" s="30">
        <v>6754.19</v>
      </c>
      <c r="S80" s="27">
        <v>0.0040732603</v>
      </c>
      <c r="T80" s="31">
        <v>14523.37</v>
      </c>
      <c r="U80" s="32">
        <v>0.0022895867</v>
      </c>
      <c r="V80" s="33">
        <f aca="true" t="shared" si="1" ref="V80:V121">B80+D80+F80+H80+J80+L80+N80+P80+R80+T80</f>
        <v>685674.2099999998</v>
      </c>
    </row>
    <row r="81" spans="1:22" ht="15.75">
      <c r="A81" s="25" t="s">
        <v>88</v>
      </c>
      <c r="B81" s="26">
        <v>517758.57</v>
      </c>
      <c r="C81" s="27">
        <v>0.0057852089</v>
      </c>
      <c r="D81" s="26">
        <v>325443.76</v>
      </c>
      <c r="E81" s="27">
        <v>0.0057852089</v>
      </c>
      <c r="F81" s="28">
        <v>0</v>
      </c>
      <c r="G81" s="27">
        <v>0</v>
      </c>
      <c r="H81" s="26">
        <v>26225.36</v>
      </c>
      <c r="I81" s="27">
        <v>0.0057852089</v>
      </c>
      <c r="J81" s="29">
        <v>79031.2</v>
      </c>
      <c r="K81" s="27">
        <v>0.0057852089</v>
      </c>
      <c r="L81" s="28"/>
      <c r="M81" s="27"/>
      <c r="N81" s="26">
        <v>9833.74</v>
      </c>
      <c r="O81" s="27">
        <v>0.0057852089</v>
      </c>
      <c r="P81" s="26">
        <v>2852.24</v>
      </c>
      <c r="Q81" s="27">
        <v>0.0057852089</v>
      </c>
      <c r="R81" s="30">
        <v>9965.89</v>
      </c>
      <c r="S81" s="27">
        <v>0.0057852089</v>
      </c>
      <c r="T81" s="31">
        <v>33756.14</v>
      </c>
      <c r="U81" s="32">
        <v>0.0053216005</v>
      </c>
      <c r="V81" s="33">
        <f t="shared" si="1"/>
        <v>1004866.9</v>
      </c>
    </row>
    <row r="82" spans="1:22" ht="15.75">
      <c r="A82" s="25" t="s">
        <v>89</v>
      </c>
      <c r="B82" s="26">
        <v>339757.65</v>
      </c>
      <c r="C82" s="27">
        <v>0.0038060781</v>
      </c>
      <c r="D82" s="26">
        <v>206030.29</v>
      </c>
      <c r="E82" s="27">
        <v>0.0038060781</v>
      </c>
      <c r="F82" s="28">
        <v>0</v>
      </c>
      <c r="G82" s="27">
        <v>0</v>
      </c>
      <c r="H82" s="26">
        <v>16616.38</v>
      </c>
      <c r="I82" s="27">
        <v>0.0038060781</v>
      </c>
      <c r="J82" s="29">
        <v>50025.89</v>
      </c>
      <c r="K82" s="27">
        <v>0.0038060781</v>
      </c>
      <c r="L82" s="28"/>
      <c r="M82" s="27"/>
      <c r="N82" s="26">
        <v>6444.24</v>
      </c>
      <c r="O82" s="27">
        <v>0.0038060781</v>
      </c>
      <c r="P82" s="26">
        <v>1869.56</v>
      </c>
      <c r="Q82" s="27">
        <v>0.0038060781</v>
      </c>
      <c r="R82" s="30">
        <v>6313.15</v>
      </c>
      <c r="S82" s="27">
        <v>0.0038060781</v>
      </c>
      <c r="T82" s="31">
        <v>11317.93</v>
      </c>
      <c r="U82" s="32">
        <v>0.0017842536</v>
      </c>
      <c r="V82" s="33">
        <f t="shared" si="1"/>
        <v>638375.0900000002</v>
      </c>
    </row>
    <row r="83" spans="1:22" ht="15.75">
      <c r="A83" s="25" t="s">
        <v>90</v>
      </c>
      <c r="B83" s="26">
        <v>499330.46</v>
      </c>
      <c r="C83" s="27">
        <v>0.0055627667</v>
      </c>
      <c r="D83" s="26">
        <v>311948.49</v>
      </c>
      <c r="E83" s="27">
        <v>0.0055627667</v>
      </c>
      <c r="F83" s="28">
        <v>152.3</v>
      </c>
      <c r="G83" s="27">
        <v>0.009322123487386764</v>
      </c>
      <c r="H83" s="26">
        <v>25130.58</v>
      </c>
      <c r="I83" s="27">
        <v>0.0055627667</v>
      </c>
      <c r="J83" s="29">
        <v>75757.59</v>
      </c>
      <c r="K83" s="27">
        <v>0.0055627667</v>
      </c>
      <c r="L83" s="28"/>
      <c r="M83" s="27"/>
      <c r="N83" s="26">
        <v>9469.09</v>
      </c>
      <c r="O83" s="27">
        <v>0.0055627667</v>
      </c>
      <c r="P83" s="26">
        <v>2746.24</v>
      </c>
      <c r="Q83" s="27">
        <v>0.0055627667</v>
      </c>
      <c r="R83" s="30">
        <v>9550.52</v>
      </c>
      <c r="S83" s="27">
        <v>0.0055627667</v>
      </c>
      <c r="T83" s="31">
        <v>32767.05</v>
      </c>
      <c r="U83" s="32">
        <v>0.0051656724</v>
      </c>
      <c r="V83" s="33">
        <f t="shared" si="1"/>
        <v>966852.32</v>
      </c>
    </row>
    <row r="84" spans="1:22" ht="15.75">
      <c r="A84" s="25" t="s">
        <v>91</v>
      </c>
      <c r="B84" s="26">
        <v>364418.52</v>
      </c>
      <c r="C84" s="27">
        <v>0.0040687775</v>
      </c>
      <c r="D84" s="26">
        <v>221570.17</v>
      </c>
      <c r="E84" s="27">
        <v>0.0040687775</v>
      </c>
      <c r="F84" s="28">
        <v>-206.84</v>
      </c>
      <c r="G84" s="27">
        <v>0.006363235186528355</v>
      </c>
      <c r="H84" s="26">
        <v>17861.31</v>
      </c>
      <c r="I84" s="27">
        <v>0.0040687775</v>
      </c>
      <c r="J84" s="29">
        <v>53803.22</v>
      </c>
      <c r="K84" s="27">
        <v>0.0040687775</v>
      </c>
      <c r="L84" s="28"/>
      <c r="M84" s="27"/>
      <c r="N84" s="26">
        <v>6904.31</v>
      </c>
      <c r="O84" s="27">
        <v>0.0040687775</v>
      </c>
      <c r="P84" s="26">
        <v>2002.77</v>
      </c>
      <c r="Q84" s="27">
        <v>0.0040687775</v>
      </c>
      <c r="R84" s="30">
        <v>6786.89</v>
      </c>
      <c r="S84" s="27">
        <v>0.0040687775</v>
      </c>
      <c r="T84" s="31">
        <v>14719.27</v>
      </c>
      <c r="U84" s="32">
        <v>0.002320469</v>
      </c>
      <c r="V84" s="33">
        <f t="shared" si="1"/>
        <v>687859.6200000002</v>
      </c>
    </row>
    <row r="85" spans="1:22" ht="15.75">
      <c r="A85" s="25" t="s">
        <v>92</v>
      </c>
      <c r="B85" s="26">
        <v>302471.19</v>
      </c>
      <c r="C85" s="27">
        <v>0.0033574374</v>
      </c>
      <c r="D85" s="26">
        <v>177692.36</v>
      </c>
      <c r="E85" s="27">
        <v>0.0033574374</v>
      </c>
      <c r="F85" s="28">
        <v>-45.22</v>
      </c>
      <c r="G85" s="27">
        <v>0.004830750688388884</v>
      </c>
      <c r="H85" s="26">
        <v>14320.02</v>
      </c>
      <c r="I85" s="27">
        <v>0.0033574374</v>
      </c>
      <c r="J85" s="29">
        <v>43150.58</v>
      </c>
      <c r="K85" s="27">
        <v>0.0033574374</v>
      </c>
      <c r="L85" s="28"/>
      <c r="M85" s="27"/>
      <c r="N85" s="26">
        <v>5705.3</v>
      </c>
      <c r="O85" s="27">
        <v>0.0033574374</v>
      </c>
      <c r="P85" s="26">
        <v>1654.83</v>
      </c>
      <c r="Q85" s="27">
        <v>0.0033574374</v>
      </c>
      <c r="R85" s="30">
        <v>5441.66</v>
      </c>
      <c r="S85" s="27">
        <v>0.0033574374</v>
      </c>
      <c r="T85" s="31">
        <v>6644.43</v>
      </c>
      <c r="U85" s="32">
        <v>0.0010474838</v>
      </c>
      <c r="V85" s="33">
        <f t="shared" si="1"/>
        <v>557035.1500000001</v>
      </c>
    </row>
    <row r="86" spans="1:22" ht="15.75">
      <c r="A86" s="25" t="s">
        <v>93</v>
      </c>
      <c r="B86" s="26">
        <v>304691.26</v>
      </c>
      <c r="C86" s="27">
        <v>0.0033802861</v>
      </c>
      <c r="D86" s="26">
        <v>181524.38</v>
      </c>
      <c r="E86" s="27">
        <v>0.0033802861</v>
      </c>
      <c r="F86" s="28">
        <v>47.46</v>
      </c>
      <c r="G86" s="27">
        <v>0.004935325674450451</v>
      </c>
      <c r="H86" s="26">
        <v>14625.04</v>
      </c>
      <c r="I86" s="27">
        <v>0.0033802861</v>
      </c>
      <c r="J86" s="29">
        <v>44083.01</v>
      </c>
      <c r="K86" s="27">
        <v>0.0033802861</v>
      </c>
      <c r="L86" s="28"/>
      <c r="M86" s="27"/>
      <c r="N86" s="26">
        <v>5751.08</v>
      </c>
      <c r="O86" s="27">
        <v>0.0033802861</v>
      </c>
      <c r="P86" s="26">
        <v>1667.98</v>
      </c>
      <c r="Q86" s="27">
        <v>0.0033802861</v>
      </c>
      <c r="R86" s="30">
        <v>5557.92</v>
      </c>
      <c r="S86" s="27">
        <v>0.0033802861</v>
      </c>
      <c r="T86" s="31">
        <v>6593.59</v>
      </c>
      <c r="U86" s="32">
        <v>0.0010394698</v>
      </c>
      <c r="V86" s="33">
        <f t="shared" si="1"/>
        <v>564541.72</v>
      </c>
    </row>
    <row r="87" spans="1:22" ht="15.75">
      <c r="A87" s="25" t="s">
        <v>94</v>
      </c>
      <c r="B87" s="26">
        <v>394051.39</v>
      </c>
      <c r="C87" s="27">
        <v>0.0043718236</v>
      </c>
      <c r="D87" s="26">
        <v>232891.65</v>
      </c>
      <c r="E87" s="27">
        <v>0.0043718236</v>
      </c>
      <c r="F87" s="28">
        <v>12.87</v>
      </c>
      <c r="G87" s="27">
        <v>0.006799813674258077</v>
      </c>
      <c r="H87" s="26">
        <v>18765.69</v>
      </c>
      <c r="I87" s="27">
        <v>0.0043718236</v>
      </c>
      <c r="J87" s="29">
        <v>56556.47</v>
      </c>
      <c r="K87" s="27">
        <v>0.0043718236</v>
      </c>
      <c r="L87" s="28"/>
      <c r="M87" s="27"/>
      <c r="N87" s="26">
        <v>7434.11</v>
      </c>
      <c r="O87" s="27">
        <v>0.0043718236</v>
      </c>
      <c r="P87" s="26">
        <v>2156.19</v>
      </c>
      <c r="Q87" s="27">
        <v>0.0043718236</v>
      </c>
      <c r="R87" s="30">
        <v>7131.29</v>
      </c>
      <c r="S87" s="27">
        <v>0.0043718236</v>
      </c>
      <c r="T87" s="31">
        <v>22357.82</v>
      </c>
      <c r="U87" s="32">
        <v>0.003524675</v>
      </c>
      <c r="V87" s="33">
        <f t="shared" si="1"/>
        <v>741357.4799999999</v>
      </c>
    </row>
    <row r="88" spans="1:22" ht="15.75">
      <c r="A88" s="25" t="s">
        <v>95</v>
      </c>
      <c r="B88" s="26">
        <v>357786.73</v>
      </c>
      <c r="C88" s="27">
        <v>0.0039612119</v>
      </c>
      <c r="D88" s="26">
        <v>216289.95</v>
      </c>
      <c r="E88" s="27">
        <v>0.0039612119</v>
      </c>
      <c r="F88" s="28">
        <v>0</v>
      </c>
      <c r="G88" s="27">
        <v>0</v>
      </c>
      <c r="H88" s="26">
        <v>17418.04</v>
      </c>
      <c r="I88" s="27">
        <v>0.0039612119</v>
      </c>
      <c r="J88" s="29">
        <v>52529.73</v>
      </c>
      <c r="K88" s="27">
        <v>0.0039612119</v>
      </c>
      <c r="L88" s="28"/>
      <c r="M88" s="27"/>
      <c r="N88" s="26">
        <v>6754.26</v>
      </c>
      <c r="O88" s="27">
        <v>0.0039612119</v>
      </c>
      <c r="P88" s="26">
        <v>1958.68</v>
      </c>
      <c r="Q88" s="27">
        <v>0.0039612119</v>
      </c>
      <c r="R88" s="30">
        <v>6620.06</v>
      </c>
      <c r="S88" s="27">
        <v>0.0039612119</v>
      </c>
      <c r="T88" s="31">
        <v>14062.52</v>
      </c>
      <c r="U88" s="32">
        <v>0.0022169338</v>
      </c>
      <c r="V88" s="33">
        <f t="shared" si="1"/>
        <v>673419.9700000001</v>
      </c>
    </row>
    <row r="89" spans="1:22" ht="15.75">
      <c r="A89" s="25" t="s">
        <v>96</v>
      </c>
      <c r="B89" s="26">
        <v>437093.7</v>
      </c>
      <c r="C89" s="27">
        <v>0.0048737132</v>
      </c>
      <c r="D89" s="26">
        <v>267138.86</v>
      </c>
      <c r="E89" s="27">
        <v>0.0048737132</v>
      </c>
      <c r="F89" s="28">
        <v>-100.76</v>
      </c>
      <c r="G89" s="27">
        <v>0.007899786370140289</v>
      </c>
      <c r="H89" s="26">
        <v>21529.48</v>
      </c>
      <c r="I89" s="27">
        <v>0.0048737132</v>
      </c>
      <c r="J89" s="29">
        <v>64871.12</v>
      </c>
      <c r="K89" s="27">
        <v>0.0048737132</v>
      </c>
      <c r="L89" s="28"/>
      <c r="M89" s="27"/>
      <c r="N89" s="26">
        <v>8279.76</v>
      </c>
      <c r="O89" s="27">
        <v>0.0048737132</v>
      </c>
      <c r="P89" s="26">
        <v>2401.6</v>
      </c>
      <c r="Q89" s="27">
        <v>0.0048737132</v>
      </c>
      <c r="R89" s="30">
        <v>8181.19</v>
      </c>
      <c r="S89" s="27">
        <v>0.0048737132</v>
      </c>
      <c r="T89" s="31">
        <v>24915.05</v>
      </c>
      <c r="U89" s="32">
        <v>0.0039278181</v>
      </c>
      <c r="V89" s="33">
        <f t="shared" si="1"/>
        <v>834310</v>
      </c>
    </row>
    <row r="90" spans="1:22" ht="15.75">
      <c r="A90" s="25" t="s">
        <v>97</v>
      </c>
      <c r="B90" s="26">
        <v>725301.34</v>
      </c>
      <c r="C90" s="27">
        <v>0.0081272577</v>
      </c>
      <c r="D90" s="26">
        <v>465477.58</v>
      </c>
      <c r="E90" s="27">
        <v>0.0081272577</v>
      </c>
      <c r="F90" s="28">
        <v>-147.77</v>
      </c>
      <c r="G90" s="27">
        <v>0.014637438504955892</v>
      </c>
      <c r="H90" s="26">
        <v>37512.36</v>
      </c>
      <c r="I90" s="27">
        <v>0.0081272577</v>
      </c>
      <c r="J90" s="29">
        <v>113035.94</v>
      </c>
      <c r="K90" s="27">
        <v>0.0081272577</v>
      </c>
      <c r="L90" s="28"/>
      <c r="M90" s="27"/>
      <c r="N90" s="26">
        <v>13809.9</v>
      </c>
      <c r="O90" s="27">
        <v>0.0081272577</v>
      </c>
      <c r="P90" s="26">
        <v>4005.6</v>
      </c>
      <c r="Q90" s="27">
        <v>0.0081272577</v>
      </c>
      <c r="R90" s="30">
        <v>14254.84</v>
      </c>
      <c r="S90" s="27">
        <v>0.0081272577</v>
      </c>
      <c r="T90" s="31">
        <v>61101.55</v>
      </c>
      <c r="U90" s="32">
        <v>0.0096325597</v>
      </c>
      <c r="V90" s="33">
        <f t="shared" si="1"/>
        <v>1434351.34</v>
      </c>
    </row>
    <row r="91" spans="1:22" ht="15.75">
      <c r="A91" s="25" t="s">
        <v>98</v>
      </c>
      <c r="B91" s="26">
        <v>329864.38</v>
      </c>
      <c r="C91" s="27">
        <v>0.0036628111</v>
      </c>
      <c r="D91" s="26">
        <v>195854.73</v>
      </c>
      <c r="E91" s="27">
        <v>0.0036628111</v>
      </c>
      <c r="F91" s="28">
        <v>0</v>
      </c>
      <c r="G91" s="27">
        <v>0</v>
      </c>
      <c r="H91" s="26">
        <v>15782.16</v>
      </c>
      <c r="I91" s="27">
        <v>0.0036628111</v>
      </c>
      <c r="J91" s="29">
        <v>47561.85</v>
      </c>
      <c r="K91" s="27">
        <v>0.0036628111</v>
      </c>
      <c r="L91" s="28"/>
      <c r="M91" s="27"/>
      <c r="N91" s="26">
        <v>6227</v>
      </c>
      <c r="O91" s="27">
        <v>0.0036628111</v>
      </c>
      <c r="P91" s="26">
        <v>1806.1</v>
      </c>
      <c r="Q91" s="27">
        <v>0.0036628111</v>
      </c>
      <c r="R91" s="30">
        <v>5997.42</v>
      </c>
      <c r="S91" s="27">
        <v>0.0036628111</v>
      </c>
      <c r="T91" s="31">
        <v>10125.77</v>
      </c>
      <c r="U91" s="32">
        <v>0.0015963118</v>
      </c>
      <c r="V91" s="33">
        <f t="shared" si="1"/>
        <v>613219.41</v>
      </c>
    </row>
    <row r="92" spans="1:22" ht="15.75">
      <c r="A92" s="25" t="s">
        <v>99</v>
      </c>
      <c r="B92" s="26">
        <v>356186.46</v>
      </c>
      <c r="C92" s="27">
        <v>0.0039820694</v>
      </c>
      <c r="D92" s="26">
        <v>217421.23</v>
      </c>
      <c r="E92" s="27">
        <v>0.0039820694</v>
      </c>
      <c r="F92" s="28">
        <v>-248.11</v>
      </c>
      <c r="G92" s="27">
        <v>0.006153011261311408</v>
      </c>
      <c r="H92" s="26">
        <v>17528.85</v>
      </c>
      <c r="I92" s="27">
        <v>0.0039820694</v>
      </c>
      <c r="J92" s="29">
        <v>52794.77</v>
      </c>
      <c r="K92" s="27">
        <v>0.0039820694</v>
      </c>
      <c r="L92" s="28"/>
      <c r="M92" s="27"/>
      <c r="N92" s="26">
        <v>6753.45</v>
      </c>
      <c r="O92" s="27">
        <v>0.0039820694</v>
      </c>
      <c r="P92" s="26">
        <v>1959.08</v>
      </c>
      <c r="Q92" s="27">
        <v>0.0039820694</v>
      </c>
      <c r="R92" s="30">
        <v>6660.38</v>
      </c>
      <c r="S92" s="27">
        <v>0.0039820694</v>
      </c>
      <c r="T92" s="31">
        <v>14430.76</v>
      </c>
      <c r="U92" s="32">
        <v>0.0022749871</v>
      </c>
      <c r="V92" s="33">
        <f t="shared" si="1"/>
        <v>673486.87</v>
      </c>
    </row>
    <row r="93" spans="1:22" ht="15.75">
      <c r="A93" s="25" t="s">
        <v>100</v>
      </c>
      <c r="B93" s="26">
        <v>1448541.47</v>
      </c>
      <c r="C93" s="27">
        <v>0.0161581925</v>
      </c>
      <c r="D93" s="26">
        <v>946415.29</v>
      </c>
      <c r="E93" s="27">
        <v>0.0161581925</v>
      </c>
      <c r="F93" s="28">
        <v>1241.62</v>
      </c>
      <c r="G93" s="27">
        <v>0.03139005562149332</v>
      </c>
      <c r="H93" s="26">
        <v>76210.69</v>
      </c>
      <c r="I93" s="27">
        <v>0.0161581925</v>
      </c>
      <c r="J93" s="29">
        <v>229855.76</v>
      </c>
      <c r="K93" s="27">
        <v>0.0161581925</v>
      </c>
      <c r="L93" s="28"/>
      <c r="M93" s="27"/>
      <c r="N93" s="26">
        <v>27566.48</v>
      </c>
      <c r="O93" s="27">
        <v>0.0161581925</v>
      </c>
      <c r="P93" s="26">
        <v>7993.83</v>
      </c>
      <c r="Q93" s="27">
        <v>0.0161581925</v>
      </c>
      <c r="R93" s="30">
        <v>28965.75</v>
      </c>
      <c r="S93" s="27">
        <v>0.0161581925</v>
      </c>
      <c r="T93" s="31">
        <v>152190.09</v>
      </c>
      <c r="U93" s="32">
        <v>0.0239925198</v>
      </c>
      <c r="V93" s="33">
        <f t="shared" si="1"/>
        <v>2918980.98</v>
      </c>
    </row>
    <row r="94" spans="1:22" ht="15.75">
      <c r="A94" s="25" t="s">
        <v>101</v>
      </c>
      <c r="B94" s="26">
        <v>538933.23</v>
      </c>
      <c r="C94" s="27">
        <v>0.006016718</v>
      </c>
      <c r="D94" s="26">
        <v>338001.41</v>
      </c>
      <c r="E94" s="27">
        <v>0.006016718</v>
      </c>
      <c r="F94" s="28">
        <v>15.7</v>
      </c>
      <c r="G94" s="27">
        <v>0.010234184894219317</v>
      </c>
      <c r="H94" s="26">
        <v>27235.23</v>
      </c>
      <c r="I94" s="27">
        <v>0.006016718</v>
      </c>
      <c r="J94" s="29">
        <v>82081.75</v>
      </c>
      <c r="K94" s="27">
        <v>0.006016718</v>
      </c>
      <c r="L94" s="28"/>
      <c r="M94" s="27"/>
      <c r="N94" s="26">
        <v>10231.07</v>
      </c>
      <c r="O94" s="27">
        <v>0.006016718</v>
      </c>
      <c r="P94" s="26">
        <v>2967.42</v>
      </c>
      <c r="Q94" s="27">
        <v>0.006016718</v>
      </c>
      <c r="R94" s="30">
        <v>10349.84</v>
      </c>
      <c r="S94" s="27">
        <v>0.006016718</v>
      </c>
      <c r="T94" s="31">
        <v>37420.63</v>
      </c>
      <c r="U94" s="32">
        <v>0.0058993023</v>
      </c>
      <c r="V94" s="33">
        <f t="shared" si="1"/>
        <v>1047236.2799999998</v>
      </c>
    </row>
    <row r="95" spans="1:22" ht="15.75">
      <c r="A95" s="25" t="s">
        <v>102</v>
      </c>
      <c r="B95" s="26">
        <v>345716.54</v>
      </c>
      <c r="C95" s="27">
        <v>0.0038459653</v>
      </c>
      <c r="D95" s="26">
        <v>205495.43</v>
      </c>
      <c r="E95" s="27">
        <v>0.0038459653</v>
      </c>
      <c r="F95" s="28">
        <v>-109.79</v>
      </c>
      <c r="G95" s="27">
        <v>0.005806803569971955</v>
      </c>
      <c r="H95" s="26">
        <v>16562.83</v>
      </c>
      <c r="I95" s="27">
        <v>0.0038459653</v>
      </c>
      <c r="J95" s="29">
        <v>49901.16</v>
      </c>
      <c r="K95" s="27">
        <v>0.0038459653</v>
      </c>
      <c r="L95" s="28"/>
      <c r="M95" s="27"/>
      <c r="N95" s="26">
        <v>6531.37</v>
      </c>
      <c r="O95" s="27">
        <v>0.0038459653</v>
      </c>
      <c r="P95" s="26">
        <v>1894.51</v>
      </c>
      <c r="Q95" s="27">
        <v>0.0038459653</v>
      </c>
      <c r="R95" s="30">
        <v>6293.73</v>
      </c>
      <c r="S95" s="27">
        <v>0.0038459653</v>
      </c>
      <c r="T95" s="31">
        <v>13240.9</v>
      </c>
      <c r="U95" s="32">
        <v>0.0020874063</v>
      </c>
      <c r="V95" s="33">
        <f t="shared" si="1"/>
        <v>645526.6799999999</v>
      </c>
    </row>
    <row r="96" spans="1:22" ht="15.75">
      <c r="A96" s="25" t="s">
        <v>103</v>
      </c>
      <c r="B96" s="26">
        <v>354686.82</v>
      </c>
      <c r="C96" s="27">
        <v>0.0039295797</v>
      </c>
      <c r="D96" s="26">
        <v>214955.25</v>
      </c>
      <c r="E96" s="27">
        <v>0.0039295797</v>
      </c>
      <c r="F96" s="28">
        <v>226.84</v>
      </c>
      <c r="G96" s="27">
        <v>0.006129885303423307</v>
      </c>
      <c r="H96" s="26">
        <v>17311.53</v>
      </c>
      <c r="I96" s="27">
        <v>0.0039295797</v>
      </c>
      <c r="J96" s="29">
        <v>52205.11</v>
      </c>
      <c r="K96" s="27">
        <v>0.0039295797</v>
      </c>
      <c r="L96" s="28"/>
      <c r="M96" s="27"/>
      <c r="N96" s="26">
        <v>6698.58</v>
      </c>
      <c r="O96" s="27">
        <v>0.0039295797</v>
      </c>
      <c r="P96" s="26">
        <v>1942.57</v>
      </c>
      <c r="Q96" s="27">
        <v>0.0039295797</v>
      </c>
      <c r="R96" s="30">
        <v>6579.47</v>
      </c>
      <c r="S96" s="27">
        <v>0.0039295797</v>
      </c>
      <c r="T96" s="31">
        <v>11968.82</v>
      </c>
      <c r="U96" s="32">
        <v>0.0018868658</v>
      </c>
      <c r="V96" s="33">
        <f t="shared" si="1"/>
        <v>666574.9899999999</v>
      </c>
    </row>
    <row r="97" spans="1:22" ht="15.75">
      <c r="A97" s="25" t="s">
        <v>104</v>
      </c>
      <c r="B97" s="26">
        <v>314722.3</v>
      </c>
      <c r="C97" s="27">
        <v>0.0034647644</v>
      </c>
      <c r="D97" s="26">
        <v>187756.6</v>
      </c>
      <c r="E97" s="27">
        <v>0.0034647644</v>
      </c>
      <c r="F97" s="28">
        <v>0</v>
      </c>
      <c r="G97" s="27">
        <v>0</v>
      </c>
      <c r="H97" s="26">
        <v>15111.68</v>
      </c>
      <c r="I97" s="27">
        <v>0.0034647644</v>
      </c>
      <c r="J97" s="29">
        <v>45604.13</v>
      </c>
      <c r="K97" s="27">
        <v>0.0034647644</v>
      </c>
      <c r="L97" s="28"/>
      <c r="M97" s="27"/>
      <c r="N97" s="26">
        <v>5923.42</v>
      </c>
      <c r="O97" s="27">
        <v>0.0034647644</v>
      </c>
      <c r="P97" s="26">
        <v>1717.48</v>
      </c>
      <c r="Q97" s="27">
        <v>0.0034647644</v>
      </c>
      <c r="R97" s="30">
        <v>5744.24</v>
      </c>
      <c r="S97" s="27">
        <v>0.0034647644</v>
      </c>
      <c r="T97" s="31">
        <v>5467.35</v>
      </c>
      <c r="U97" s="32">
        <v>0.0008619193</v>
      </c>
      <c r="V97" s="33">
        <f t="shared" si="1"/>
        <v>582047.2</v>
      </c>
    </row>
    <row r="98" spans="1:22" ht="15.75">
      <c r="A98" s="25" t="s">
        <v>105</v>
      </c>
      <c r="B98" s="26">
        <v>448977.16</v>
      </c>
      <c r="C98" s="27">
        <v>0.0050023263</v>
      </c>
      <c r="D98" s="26">
        <v>279106.77</v>
      </c>
      <c r="E98" s="27">
        <v>0.0050023263</v>
      </c>
      <c r="F98" s="28">
        <v>90.15</v>
      </c>
      <c r="G98" s="27">
        <v>0.008203913083710997</v>
      </c>
      <c r="H98" s="26">
        <v>22486.61</v>
      </c>
      <c r="I98" s="27">
        <v>0.0050023263</v>
      </c>
      <c r="J98" s="29">
        <v>67781.01</v>
      </c>
      <c r="K98" s="27">
        <v>0.0050023263</v>
      </c>
      <c r="L98" s="28"/>
      <c r="M98" s="27"/>
      <c r="N98" s="26">
        <v>8511.77</v>
      </c>
      <c r="O98" s="27">
        <v>0.0050023263</v>
      </c>
      <c r="P98" s="26">
        <v>2468.65</v>
      </c>
      <c r="Q98" s="27">
        <v>0.0050023263</v>
      </c>
      <c r="R98" s="30">
        <v>8545.57</v>
      </c>
      <c r="S98" s="27">
        <v>0.0050023263</v>
      </c>
      <c r="T98" s="31">
        <v>25832.33</v>
      </c>
      <c r="U98" s="32">
        <v>0.0040724256</v>
      </c>
      <c r="V98" s="33">
        <f t="shared" si="1"/>
        <v>863800.0199999999</v>
      </c>
    </row>
    <row r="99" spans="1:22" ht="15.75">
      <c r="A99" s="25" t="s">
        <v>106</v>
      </c>
      <c r="B99" s="26">
        <v>685620.94</v>
      </c>
      <c r="C99" s="27">
        <v>0.0076644206</v>
      </c>
      <c r="D99" s="26">
        <v>435934.61</v>
      </c>
      <c r="E99" s="27">
        <v>0.0076644206</v>
      </c>
      <c r="F99" s="28">
        <v>38.44</v>
      </c>
      <c r="G99" s="27">
        <v>0.013536611342769709</v>
      </c>
      <c r="H99" s="26">
        <v>35125.69</v>
      </c>
      <c r="I99" s="27">
        <v>0.0076644206</v>
      </c>
      <c r="J99" s="29">
        <v>105864.64</v>
      </c>
      <c r="K99" s="27">
        <v>0.0076644206</v>
      </c>
      <c r="L99" s="28"/>
      <c r="M99" s="27"/>
      <c r="N99" s="26">
        <v>13034.29</v>
      </c>
      <c r="O99" s="27">
        <v>0.0076644206</v>
      </c>
      <c r="P99" s="26">
        <v>3780.44</v>
      </c>
      <c r="Q99" s="27">
        <v>0.0076644206</v>
      </c>
      <c r="R99" s="30">
        <v>13348.41</v>
      </c>
      <c r="S99" s="27">
        <v>0.0076644206</v>
      </c>
      <c r="T99" s="31">
        <v>62517.2</v>
      </c>
      <c r="U99" s="32">
        <v>0.0098557352</v>
      </c>
      <c r="V99" s="33">
        <f t="shared" si="1"/>
        <v>1355264.6599999995</v>
      </c>
    </row>
    <row r="100" spans="1:22" ht="15.75">
      <c r="A100" s="25" t="s">
        <v>107</v>
      </c>
      <c r="B100" s="26">
        <v>318142.4</v>
      </c>
      <c r="C100" s="27">
        <v>0.0035299905</v>
      </c>
      <c r="D100" s="26">
        <v>188553.08</v>
      </c>
      <c r="E100" s="27">
        <v>0.0035299905</v>
      </c>
      <c r="F100" s="28">
        <v>19.64</v>
      </c>
      <c r="G100" s="27">
        <v>0.00518731052840448</v>
      </c>
      <c r="H100" s="26">
        <v>15192.66</v>
      </c>
      <c r="I100" s="27">
        <v>0.0035299905</v>
      </c>
      <c r="J100" s="29">
        <v>45789.27</v>
      </c>
      <c r="K100" s="27">
        <v>0.0035299905</v>
      </c>
      <c r="L100" s="28"/>
      <c r="M100" s="27"/>
      <c r="N100" s="26">
        <v>6003.3</v>
      </c>
      <c r="O100" s="27">
        <v>0.0035299905</v>
      </c>
      <c r="P100" s="26">
        <v>1741.19</v>
      </c>
      <c r="Q100" s="27">
        <v>0.0035299905</v>
      </c>
      <c r="R100" s="30">
        <v>5773.5</v>
      </c>
      <c r="S100" s="27">
        <v>0.0035299905</v>
      </c>
      <c r="T100" s="31">
        <v>9504.84</v>
      </c>
      <c r="U100" s="32">
        <v>0.0014984226</v>
      </c>
      <c r="V100" s="33">
        <f t="shared" si="1"/>
        <v>590719.8799999999</v>
      </c>
    </row>
    <row r="101" spans="1:22" ht="15.75">
      <c r="A101" s="25" t="s">
        <v>108</v>
      </c>
      <c r="B101" s="26">
        <v>393815.56</v>
      </c>
      <c r="C101" s="27">
        <v>0.0043838553</v>
      </c>
      <c r="D101" s="26">
        <v>238218.43</v>
      </c>
      <c r="E101" s="27">
        <v>0.0043838553</v>
      </c>
      <c r="F101" s="28">
        <v>-50.32</v>
      </c>
      <c r="G101" s="27">
        <v>0.006888010214644408</v>
      </c>
      <c r="H101" s="26">
        <v>19197.29</v>
      </c>
      <c r="I101" s="27">
        <v>0.0043838553</v>
      </c>
      <c r="J101" s="29">
        <v>57848.87</v>
      </c>
      <c r="K101" s="27">
        <v>0.0043838553</v>
      </c>
      <c r="L101" s="28"/>
      <c r="M101" s="27"/>
      <c r="N101" s="26">
        <v>7450.21</v>
      </c>
      <c r="O101" s="27">
        <v>0.0043838553</v>
      </c>
      <c r="P101" s="26">
        <v>2160.93</v>
      </c>
      <c r="Q101" s="27">
        <v>0.0043838553</v>
      </c>
      <c r="R101" s="30">
        <v>7295.08</v>
      </c>
      <c r="S101" s="27">
        <v>0.0043838553</v>
      </c>
      <c r="T101" s="31">
        <v>18020.38</v>
      </c>
      <c r="U101" s="32">
        <v>0.0028408841</v>
      </c>
      <c r="V101" s="33">
        <f t="shared" si="1"/>
        <v>743956.43</v>
      </c>
    </row>
    <row r="102" spans="1:22" ht="15.75">
      <c r="A102" s="25" t="s">
        <v>109</v>
      </c>
      <c r="B102" s="26">
        <v>309353.4</v>
      </c>
      <c r="C102" s="27">
        <v>0.0034393497</v>
      </c>
      <c r="D102" s="26">
        <v>183295.72</v>
      </c>
      <c r="E102" s="27">
        <v>0.0034393497</v>
      </c>
      <c r="F102" s="28">
        <v>-84.34</v>
      </c>
      <c r="G102" s="27">
        <v>0.005007054552000383</v>
      </c>
      <c r="H102" s="26">
        <v>14772.99</v>
      </c>
      <c r="I102" s="27">
        <v>0.0034393497</v>
      </c>
      <c r="J102" s="29">
        <v>44510.58</v>
      </c>
      <c r="K102" s="27">
        <v>0.0034393497</v>
      </c>
      <c r="L102" s="28"/>
      <c r="M102" s="27"/>
      <c r="N102" s="26">
        <v>5841.85</v>
      </c>
      <c r="O102" s="27">
        <v>0.0034393497</v>
      </c>
      <c r="P102" s="26">
        <v>1694.48</v>
      </c>
      <c r="Q102" s="27">
        <v>0.0034393497</v>
      </c>
      <c r="R102" s="30">
        <v>5613.66</v>
      </c>
      <c r="S102" s="27">
        <v>0.0034393497</v>
      </c>
      <c r="T102" s="31">
        <v>7381.12</v>
      </c>
      <c r="U102" s="32">
        <v>0.0011636223</v>
      </c>
      <c r="V102" s="33">
        <f t="shared" si="1"/>
        <v>572379.46</v>
      </c>
    </row>
    <row r="103" spans="1:22" ht="15.75">
      <c r="A103" s="25" t="s">
        <v>110</v>
      </c>
      <c r="B103" s="26">
        <v>1367463.14</v>
      </c>
      <c r="C103" s="27">
        <v>0.0152599023</v>
      </c>
      <c r="D103" s="26">
        <v>885490.89</v>
      </c>
      <c r="E103" s="27">
        <v>0.0152599023</v>
      </c>
      <c r="F103" s="28">
        <v>711.42</v>
      </c>
      <c r="G103" s="27">
        <v>0.03015917495824867</v>
      </c>
      <c r="H103" s="26">
        <v>71316.42</v>
      </c>
      <c r="I103" s="27">
        <v>0.0152599023</v>
      </c>
      <c r="J103" s="29">
        <v>215053.3</v>
      </c>
      <c r="K103" s="27">
        <v>0.0152599023</v>
      </c>
      <c r="L103" s="28"/>
      <c r="M103" s="27"/>
      <c r="N103" s="26">
        <v>26011.53</v>
      </c>
      <c r="O103" s="27">
        <v>0.0152599023</v>
      </c>
      <c r="P103" s="26">
        <v>7543.3</v>
      </c>
      <c r="Q103" s="27">
        <v>0.0152599023</v>
      </c>
      <c r="R103" s="30">
        <v>27104.5</v>
      </c>
      <c r="S103" s="27">
        <v>0.0152599023</v>
      </c>
      <c r="T103" s="31">
        <v>121266.88</v>
      </c>
      <c r="U103" s="32">
        <v>0.019117527</v>
      </c>
      <c r="V103" s="33">
        <f t="shared" si="1"/>
        <v>2721961.379999999</v>
      </c>
    </row>
    <row r="104" spans="1:22" ht="15.75">
      <c r="A104" s="25" t="s">
        <v>111</v>
      </c>
      <c r="B104" s="26">
        <v>461579.9</v>
      </c>
      <c r="C104" s="27">
        <v>0.005072346</v>
      </c>
      <c r="D104" s="26">
        <v>283015.06</v>
      </c>
      <c r="E104" s="27">
        <v>0.005072346</v>
      </c>
      <c r="F104" s="28">
        <v>1010.28</v>
      </c>
      <c r="G104" s="27">
        <v>0.008390114145542915</v>
      </c>
      <c r="H104" s="26">
        <v>22765.8</v>
      </c>
      <c r="I104" s="27">
        <v>0.005072346</v>
      </c>
      <c r="J104" s="29">
        <v>68747.75</v>
      </c>
      <c r="K104" s="27">
        <v>0.005072346</v>
      </c>
      <c r="L104" s="28"/>
      <c r="M104" s="27"/>
      <c r="N104" s="26">
        <v>8696.85</v>
      </c>
      <c r="O104" s="27">
        <v>0.005072346</v>
      </c>
      <c r="P104" s="26">
        <v>2521.19</v>
      </c>
      <c r="Q104" s="27">
        <v>0.005072346</v>
      </c>
      <c r="R104" s="30">
        <v>8654.88</v>
      </c>
      <c r="S104" s="27">
        <v>0.005072346</v>
      </c>
      <c r="T104" s="31">
        <v>26474.41</v>
      </c>
      <c r="U104" s="32">
        <v>0.0041736488</v>
      </c>
      <c r="V104" s="33">
        <f t="shared" si="1"/>
        <v>883466.12</v>
      </c>
    </row>
    <row r="105" spans="1:22" ht="15.75">
      <c r="A105" s="25" t="s">
        <v>112</v>
      </c>
      <c r="B105" s="26">
        <v>573271.96</v>
      </c>
      <c r="C105" s="27">
        <v>0.0065657451</v>
      </c>
      <c r="D105" s="26">
        <v>364794.85</v>
      </c>
      <c r="E105" s="27">
        <v>0.0065657451</v>
      </c>
      <c r="F105" s="28">
        <v>0</v>
      </c>
      <c r="G105" s="27">
        <v>0</v>
      </c>
      <c r="H105" s="26">
        <v>29482.41</v>
      </c>
      <c r="I105" s="27">
        <v>0.0065657451</v>
      </c>
      <c r="J105" s="29">
        <v>88544.86</v>
      </c>
      <c r="K105" s="27">
        <v>0.0065657451</v>
      </c>
      <c r="L105" s="28"/>
      <c r="M105" s="27"/>
      <c r="N105" s="26">
        <v>11001.71</v>
      </c>
      <c r="O105" s="27">
        <v>0.0065657451</v>
      </c>
      <c r="P105" s="26">
        <v>3193.74</v>
      </c>
      <c r="Q105" s="27">
        <v>0.0065657451</v>
      </c>
      <c r="R105" s="30">
        <v>11195.84</v>
      </c>
      <c r="S105" s="27">
        <v>0.0065657451</v>
      </c>
      <c r="T105" s="31">
        <v>42074.58</v>
      </c>
      <c r="U105" s="32">
        <v>0.0066329901</v>
      </c>
      <c r="V105" s="33">
        <f t="shared" si="1"/>
        <v>1123559.9500000002</v>
      </c>
    </row>
    <row r="106" spans="1:22" ht="15.75">
      <c r="A106" s="25" t="s">
        <v>113</v>
      </c>
      <c r="B106" s="26">
        <v>453841.85</v>
      </c>
      <c r="C106" s="27">
        <v>0.005055081</v>
      </c>
      <c r="D106" s="26">
        <v>276219.17</v>
      </c>
      <c r="E106" s="27">
        <v>0.005055081</v>
      </c>
      <c r="F106" s="28">
        <v>-52.99</v>
      </c>
      <c r="G106" s="27">
        <v>0.00821548883366292</v>
      </c>
      <c r="H106" s="26">
        <v>22259.5</v>
      </c>
      <c r="I106" s="27">
        <v>0.005055081</v>
      </c>
      <c r="J106" s="29">
        <v>67077.02</v>
      </c>
      <c r="K106" s="27">
        <v>0.005055081</v>
      </c>
      <c r="L106" s="28"/>
      <c r="M106" s="27"/>
      <c r="N106" s="26">
        <v>8591.17</v>
      </c>
      <c r="O106" s="27">
        <v>0.005055081</v>
      </c>
      <c r="P106" s="26">
        <v>2491.86</v>
      </c>
      <c r="Q106" s="27">
        <v>0.005055081</v>
      </c>
      <c r="R106" s="30">
        <v>8458.75</v>
      </c>
      <c r="S106" s="27">
        <v>0.005055081</v>
      </c>
      <c r="T106" s="31">
        <v>30649.14</v>
      </c>
      <c r="U106" s="32">
        <v>0.0048317871</v>
      </c>
      <c r="V106" s="33">
        <f t="shared" si="1"/>
        <v>869535.4700000001</v>
      </c>
    </row>
    <row r="107" spans="1:22" ht="15.75">
      <c r="A107" s="25" t="s">
        <v>114</v>
      </c>
      <c r="B107" s="26">
        <v>749067.9</v>
      </c>
      <c r="C107" s="27">
        <v>0.0083536298</v>
      </c>
      <c r="D107" s="26">
        <v>477380.18</v>
      </c>
      <c r="E107" s="27">
        <v>0.0083536298</v>
      </c>
      <c r="F107" s="28">
        <v>0</v>
      </c>
      <c r="G107" s="27">
        <v>0</v>
      </c>
      <c r="H107" s="26">
        <v>38452.61</v>
      </c>
      <c r="I107" s="27">
        <v>0.0083536298</v>
      </c>
      <c r="J107" s="29">
        <v>115935.71</v>
      </c>
      <c r="K107" s="27">
        <v>0.0083536298</v>
      </c>
      <c r="L107" s="28"/>
      <c r="M107" s="27"/>
      <c r="N107" s="26">
        <v>14229.61</v>
      </c>
      <c r="O107" s="27">
        <v>0.0083536298</v>
      </c>
      <c r="P107" s="26">
        <v>4126.73</v>
      </c>
      <c r="Q107" s="27">
        <v>0.0083536298</v>
      </c>
      <c r="R107" s="30">
        <v>14613.84</v>
      </c>
      <c r="S107" s="27">
        <v>0.0083536298</v>
      </c>
      <c r="T107" s="31">
        <v>56037.11</v>
      </c>
      <c r="U107" s="32">
        <v>0.0088341596</v>
      </c>
      <c r="V107" s="33">
        <f t="shared" si="1"/>
        <v>1469843.6900000004</v>
      </c>
    </row>
    <row r="108" spans="1:22" ht="15.75">
      <c r="A108" s="25" t="s">
        <v>115</v>
      </c>
      <c r="B108" s="26">
        <v>397004.86</v>
      </c>
      <c r="C108" s="27">
        <v>0.0044089445</v>
      </c>
      <c r="D108" s="26">
        <v>239070.96</v>
      </c>
      <c r="E108" s="27">
        <v>0.0044089445</v>
      </c>
      <c r="F108" s="28">
        <v>0</v>
      </c>
      <c r="G108" s="27">
        <v>0</v>
      </c>
      <c r="H108" s="26">
        <v>19261.26</v>
      </c>
      <c r="I108" s="27">
        <v>0.0044089445</v>
      </c>
      <c r="J108" s="29">
        <v>58058.23</v>
      </c>
      <c r="K108" s="27">
        <v>0.0044089445</v>
      </c>
      <c r="L108" s="28"/>
      <c r="M108" s="27"/>
      <c r="N108" s="26">
        <v>7501.59</v>
      </c>
      <c r="O108" s="27">
        <v>0.0044089445</v>
      </c>
      <c r="P108" s="26">
        <v>2175.68</v>
      </c>
      <c r="Q108" s="27">
        <v>0.0044089445</v>
      </c>
      <c r="R108" s="30">
        <v>7319.82</v>
      </c>
      <c r="S108" s="27">
        <v>0.0044089445</v>
      </c>
      <c r="T108" s="31">
        <v>20315.36</v>
      </c>
      <c r="U108" s="32">
        <v>0.0032026842</v>
      </c>
      <c r="V108" s="33">
        <f t="shared" si="1"/>
        <v>750707.7599999999</v>
      </c>
    </row>
    <row r="109" spans="1:22" ht="15.75">
      <c r="A109" s="25" t="s">
        <v>116</v>
      </c>
      <c r="B109" s="26">
        <v>401219.85</v>
      </c>
      <c r="C109" s="27">
        <v>0.0044982715</v>
      </c>
      <c r="D109" s="26">
        <v>248463.26</v>
      </c>
      <c r="E109" s="27">
        <v>0.0044982715</v>
      </c>
      <c r="F109" s="28">
        <v>-360.93</v>
      </c>
      <c r="G109" s="27">
        <v>0.007195886384543909</v>
      </c>
      <c r="H109" s="26">
        <v>20034.71</v>
      </c>
      <c r="I109" s="27">
        <v>0.0044982715</v>
      </c>
      <c r="J109" s="29">
        <v>60330.89</v>
      </c>
      <c r="K109" s="27">
        <v>0.0044982715</v>
      </c>
      <c r="L109" s="28"/>
      <c r="M109" s="27"/>
      <c r="N109" s="26">
        <v>7622.77</v>
      </c>
      <c r="O109" s="27">
        <v>0.0044982715</v>
      </c>
      <c r="P109" s="26">
        <v>2211.36</v>
      </c>
      <c r="Q109" s="27">
        <v>0.0044982715</v>
      </c>
      <c r="R109" s="30">
        <v>7612.23</v>
      </c>
      <c r="S109" s="27">
        <v>0.0044982715</v>
      </c>
      <c r="T109" s="31">
        <v>17780.95</v>
      </c>
      <c r="U109" s="32">
        <v>0.0028031382</v>
      </c>
      <c r="V109" s="33">
        <f t="shared" si="1"/>
        <v>764915.0899999999</v>
      </c>
    </row>
    <row r="110" spans="1:22" ht="15.75">
      <c r="A110" s="25" t="s">
        <v>117</v>
      </c>
      <c r="B110" s="26">
        <v>2536802.5</v>
      </c>
      <c r="C110" s="27">
        <v>0.0275145657</v>
      </c>
      <c r="D110" s="26">
        <v>1647383.95</v>
      </c>
      <c r="E110" s="27">
        <v>0.0275145657</v>
      </c>
      <c r="F110" s="28">
        <v>12807.89</v>
      </c>
      <c r="G110" s="27">
        <v>0.058301762964229974</v>
      </c>
      <c r="H110" s="26">
        <v>132223.05</v>
      </c>
      <c r="I110" s="27">
        <v>0.0275145657</v>
      </c>
      <c r="J110" s="29">
        <v>400313.86</v>
      </c>
      <c r="K110" s="27">
        <v>0.0275145657</v>
      </c>
      <c r="L110" s="28"/>
      <c r="M110" s="27"/>
      <c r="N110" s="26">
        <v>47745.17</v>
      </c>
      <c r="O110" s="27">
        <v>0.0275145657</v>
      </c>
      <c r="P110" s="26">
        <v>13831.54</v>
      </c>
      <c r="Q110" s="27">
        <v>0.0275145657</v>
      </c>
      <c r="R110" s="30">
        <v>50293.82</v>
      </c>
      <c r="S110" s="27">
        <v>0.0275145657</v>
      </c>
      <c r="T110" s="31">
        <v>281353.76</v>
      </c>
      <c r="U110" s="32">
        <v>0.0443549616</v>
      </c>
      <c r="V110" s="33">
        <f t="shared" si="1"/>
        <v>5122755.54</v>
      </c>
    </row>
    <row r="111" spans="1:22" ht="15.75">
      <c r="A111" s="25" t="s">
        <v>118</v>
      </c>
      <c r="B111" s="26">
        <v>357741.93</v>
      </c>
      <c r="C111" s="27">
        <v>0.0039645165</v>
      </c>
      <c r="D111" s="26">
        <v>213782.68</v>
      </c>
      <c r="E111" s="27">
        <v>0.0039645165</v>
      </c>
      <c r="F111" s="28">
        <v>140.23</v>
      </c>
      <c r="G111" s="27">
        <v>0.006068652498832617</v>
      </c>
      <c r="H111" s="26">
        <v>17220.87</v>
      </c>
      <c r="I111" s="27">
        <v>0.0039645165</v>
      </c>
      <c r="J111" s="29">
        <v>51918.46</v>
      </c>
      <c r="K111" s="27">
        <v>0.0039645165</v>
      </c>
      <c r="L111" s="28"/>
      <c r="M111" s="27"/>
      <c r="N111" s="26">
        <v>6750.92</v>
      </c>
      <c r="O111" s="27">
        <v>0.0039645165</v>
      </c>
      <c r="P111" s="26">
        <v>1957.86</v>
      </c>
      <c r="Q111" s="27">
        <v>0.0039645165</v>
      </c>
      <c r="R111" s="30">
        <v>6544.69</v>
      </c>
      <c r="S111" s="27">
        <v>0.0039645165</v>
      </c>
      <c r="T111" s="31">
        <v>14598.22</v>
      </c>
      <c r="U111" s="32">
        <v>0.002301387</v>
      </c>
      <c r="V111" s="33">
        <f t="shared" si="1"/>
        <v>670655.8599999999</v>
      </c>
    </row>
    <row r="112" spans="1:22" ht="15.75">
      <c r="A112" s="25" t="s">
        <v>119</v>
      </c>
      <c r="B112" s="26">
        <v>650016.55</v>
      </c>
      <c r="C112" s="27">
        <v>0.0074005388</v>
      </c>
      <c r="D112" s="26">
        <v>418227.56</v>
      </c>
      <c r="E112" s="27">
        <v>0.0074005388</v>
      </c>
      <c r="F112" s="28">
        <v>-1804.61</v>
      </c>
      <c r="G112" s="27">
        <v>0.013116406774501953</v>
      </c>
      <c r="H112" s="26">
        <v>33769.64</v>
      </c>
      <c r="I112" s="27">
        <v>0.0074005388</v>
      </c>
      <c r="J112" s="29">
        <v>101529.69</v>
      </c>
      <c r="K112" s="27">
        <v>0.0074005388</v>
      </c>
      <c r="L112" s="28"/>
      <c r="M112" s="27"/>
      <c r="N112" s="26">
        <v>12454.92</v>
      </c>
      <c r="O112" s="27">
        <v>0.0074005388</v>
      </c>
      <c r="P112" s="26">
        <v>3614.65</v>
      </c>
      <c r="Q112" s="27">
        <v>0.0074005388</v>
      </c>
      <c r="R112" s="30">
        <v>12826.7</v>
      </c>
      <c r="S112" s="27">
        <v>0.0074005388</v>
      </c>
      <c r="T112" s="31">
        <v>54667.95</v>
      </c>
      <c r="U112" s="32">
        <v>0.0086183135</v>
      </c>
      <c r="V112" s="33">
        <f t="shared" si="1"/>
        <v>1285303.0499999996</v>
      </c>
    </row>
    <row r="113" spans="1:22" ht="15.75">
      <c r="A113" s="25" t="s">
        <v>120</v>
      </c>
      <c r="B113" s="26">
        <v>367364.66</v>
      </c>
      <c r="C113" s="27">
        <v>0.0040799866</v>
      </c>
      <c r="D113" s="26">
        <v>218926.55</v>
      </c>
      <c r="E113" s="27">
        <v>0.0040799866</v>
      </c>
      <c r="F113" s="28">
        <v>0.59</v>
      </c>
      <c r="G113" s="27">
        <v>0.006263812677758773</v>
      </c>
      <c r="H113" s="26">
        <v>17640.88</v>
      </c>
      <c r="I113" s="27">
        <v>0.0040799866</v>
      </c>
      <c r="J113" s="29">
        <v>53164.89</v>
      </c>
      <c r="K113" s="27">
        <v>0.0040799866</v>
      </c>
      <c r="L113" s="28"/>
      <c r="M113" s="27"/>
      <c r="N113" s="26">
        <v>6937.05</v>
      </c>
      <c r="O113" s="27">
        <v>0.0040799866</v>
      </c>
      <c r="P113" s="26">
        <v>2012.04</v>
      </c>
      <c r="Q113" s="27">
        <v>0.0040799866</v>
      </c>
      <c r="R113" s="30">
        <v>6703.79</v>
      </c>
      <c r="S113" s="27">
        <v>0.0040799866</v>
      </c>
      <c r="T113" s="31">
        <v>14531.87</v>
      </c>
      <c r="U113" s="32">
        <v>0.0022909258</v>
      </c>
      <c r="V113" s="33">
        <f t="shared" si="1"/>
        <v>687282.3200000001</v>
      </c>
    </row>
    <row r="114" spans="1:22" ht="15.75">
      <c r="A114" s="25" t="s">
        <v>121</v>
      </c>
      <c r="B114" s="26">
        <v>349413.85</v>
      </c>
      <c r="C114" s="27">
        <v>0.0038932639</v>
      </c>
      <c r="D114" s="26">
        <v>212528.8</v>
      </c>
      <c r="E114" s="27">
        <v>0.0038932639</v>
      </c>
      <c r="F114" s="28">
        <v>0</v>
      </c>
      <c r="G114" s="27">
        <v>0</v>
      </c>
      <c r="H114" s="26">
        <v>17127.84</v>
      </c>
      <c r="I114" s="27">
        <v>0.0038932639</v>
      </c>
      <c r="J114" s="29">
        <v>51610.01</v>
      </c>
      <c r="K114" s="27">
        <v>0.0038932639</v>
      </c>
      <c r="L114" s="28"/>
      <c r="M114" s="27"/>
      <c r="N114" s="26">
        <v>6614.97</v>
      </c>
      <c r="O114" s="27">
        <v>0.0038932639</v>
      </c>
      <c r="P114" s="26">
        <v>1918.7</v>
      </c>
      <c r="Q114" s="27">
        <v>0.0038932639</v>
      </c>
      <c r="R114" s="30">
        <v>6508.61</v>
      </c>
      <c r="S114" s="27">
        <v>0.0038932639</v>
      </c>
      <c r="T114" s="31">
        <v>12610.26</v>
      </c>
      <c r="U114" s="32">
        <v>0.0019879878</v>
      </c>
      <c r="V114" s="33">
        <f t="shared" si="1"/>
        <v>658333.0399999998</v>
      </c>
    </row>
    <row r="115" spans="1:22" ht="15.75">
      <c r="A115" s="25" t="s">
        <v>122</v>
      </c>
      <c r="B115" s="26">
        <v>1801992.8</v>
      </c>
      <c r="C115" s="27">
        <v>0.0201459375</v>
      </c>
      <c r="D115" s="26">
        <v>1176889.76</v>
      </c>
      <c r="E115" s="27">
        <v>0.0201459375</v>
      </c>
      <c r="F115" s="28">
        <v>169.26</v>
      </c>
      <c r="G115" s="27">
        <v>0.04323618940859123</v>
      </c>
      <c r="H115" s="26">
        <v>94795.82</v>
      </c>
      <c r="I115" s="27">
        <v>0.0201459375</v>
      </c>
      <c r="J115" s="29">
        <v>285818.23</v>
      </c>
      <c r="K115" s="27">
        <v>0.0201459375</v>
      </c>
      <c r="L115" s="28"/>
      <c r="M115" s="27"/>
      <c r="N115" s="26">
        <v>34321.35</v>
      </c>
      <c r="O115" s="27">
        <v>0.0201459375</v>
      </c>
      <c r="P115" s="26">
        <v>9953.46</v>
      </c>
      <c r="Q115" s="27">
        <v>0.0201459375</v>
      </c>
      <c r="R115" s="30">
        <v>36027.13</v>
      </c>
      <c r="S115" s="27">
        <v>0.0201459375</v>
      </c>
      <c r="T115" s="31">
        <v>167503.64</v>
      </c>
      <c r="U115" s="32">
        <v>0.0264066757</v>
      </c>
      <c r="V115" s="33">
        <f t="shared" si="1"/>
        <v>3607471.4499999997</v>
      </c>
    </row>
    <row r="116" spans="1:22" ht="15.75">
      <c r="A116" s="25" t="s">
        <v>123</v>
      </c>
      <c r="B116" s="26">
        <v>2571949.35</v>
      </c>
      <c r="C116" s="27">
        <v>0.0285973827</v>
      </c>
      <c r="D116" s="26">
        <v>1671632.45</v>
      </c>
      <c r="E116" s="27">
        <v>0.0285973827</v>
      </c>
      <c r="F116" s="28">
        <v>1842.2</v>
      </c>
      <c r="G116" s="27">
        <v>0.06489533416729436</v>
      </c>
      <c r="H116" s="26">
        <v>134566.06</v>
      </c>
      <c r="I116" s="27">
        <v>0.0285973827</v>
      </c>
      <c r="J116" s="29">
        <v>406010.5</v>
      </c>
      <c r="K116" s="27">
        <v>0.0285973827</v>
      </c>
      <c r="L116" s="28"/>
      <c r="M116" s="27"/>
      <c r="N116" s="26">
        <v>48867.67</v>
      </c>
      <c r="O116" s="27">
        <v>0.0285973827</v>
      </c>
      <c r="P116" s="26">
        <v>14169.47</v>
      </c>
      <c r="Q116" s="27">
        <v>0.0285973827</v>
      </c>
      <c r="R116" s="30">
        <v>51149.06</v>
      </c>
      <c r="S116" s="27">
        <v>0.0285973827</v>
      </c>
      <c r="T116" s="31">
        <v>260170.86</v>
      </c>
      <c r="U116" s="32">
        <v>0.0410155115</v>
      </c>
      <c r="V116" s="33">
        <f t="shared" si="1"/>
        <v>5160357.619999999</v>
      </c>
    </row>
    <row r="117" spans="1:22" ht="15.75">
      <c r="A117" s="25" t="s">
        <v>124</v>
      </c>
      <c r="B117" s="26">
        <v>346666.96</v>
      </c>
      <c r="C117" s="27">
        <v>0.003853357</v>
      </c>
      <c r="D117" s="26">
        <v>208208.07</v>
      </c>
      <c r="E117" s="27">
        <v>0.003853357</v>
      </c>
      <c r="F117" s="28">
        <v>-1.41</v>
      </c>
      <c r="G117" s="27">
        <v>0.0058386195000878095</v>
      </c>
      <c r="H117" s="26">
        <v>16777.26</v>
      </c>
      <c r="I117" s="27">
        <v>0.003853357</v>
      </c>
      <c r="J117" s="29">
        <v>50561.94</v>
      </c>
      <c r="K117" s="27">
        <v>0.003853357</v>
      </c>
      <c r="L117" s="28"/>
      <c r="M117" s="27"/>
      <c r="N117" s="26">
        <v>6551.57</v>
      </c>
      <c r="O117" s="27">
        <v>0.003853357</v>
      </c>
      <c r="P117" s="26">
        <v>1900.24</v>
      </c>
      <c r="Q117" s="27">
        <v>0.003853357</v>
      </c>
      <c r="R117" s="30">
        <v>6375.6</v>
      </c>
      <c r="S117" s="27">
        <v>0.003853357</v>
      </c>
      <c r="T117" s="31">
        <v>12058.93</v>
      </c>
      <c r="U117" s="32">
        <v>0.001901072</v>
      </c>
      <c r="V117" s="33">
        <f t="shared" si="1"/>
        <v>649099.16</v>
      </c>
    </row>
    <row r="118" spans="1:22" ht="15.75">
      <c r="A118" s="25" t="s">
        <v>125</v>
      </c>
      <c r="B118" s="26">
        <v>690469.42</v>
      </c>
      <c r="C118" s="27">
        <v>0.0077219291</v>
      </c>
      <c r="D118" s="26">
        <v>439308.15</v>
      </c>
      <c r="E118" s="27">
        <v>0.0077219291</v>
      </c>
      <c r="F118" s="28">
        <v>0</v>
      </c>
      <c r="G118" s="27">
        <v>0.013595922744926107</v>
      </c>
      <c r="H118" s="26">
        <v>35399.07</v>
      </c>
      <c r="I118" s="27">
        <v>0.0077219291</v>
      </c>
      <c r="J118" s="29">
        <v>106683.12</v>
      </c>
      <c r="K118" s="27">
        <v>0.0077219291</v>
      </c>
      <c r="L118" s="28"/>
      <c r="M118" s="27"/>
      <c r="N118" s="26">
        <v>13129.21</v>
      </c>
      <c r="O118" s="27">
        <v>0.0077219291</v>
      </c>
      <c r="P118" s="26">
        <v>3808.02</v>
      </c>
      <c r="Q118" s="27">
        <v>0.0077219291</v>
      </c>
      <c r="R118" s="30">
        <v>13452.16</v>
      </c>
      <c r="S118" s="27">
        <v>0.0077219291</v>
      </c>
      <c r="T118" s="31">
        <v>66315.54</v>
      </c>
      <c r="U118" s="32">
        <v>0.0104545368</v>
      </c>
      <c r="V118" s="33">
        <f t="shared" si="1"/>
        <v>1368564.6900000002</v>
      </c>
    </row>
    <row r="119" spans="1:22" ht="15.75">
      <c r="A119" s="25" t="s">
        <v>126</v>
      </c>
      <c r="B119" s="26">
        <v>330936.52</v>
      </c>
      <c r="C119" s="27">
        <v>0.0036806047</v>
      </c>
      <c r="D119" s="26">
        <v>200159.87</v>
      </c>
      <c r="E119" s="27">
        <v>0.0036806047</v>
      </c>
      <c r="F119" s="28">
        <v>0</v>
      </c>
      <c r="G119" s="27">
        <v>0</v>
      </c>
      <c r="H119" s="26">
        <v>16128.41</v>
      </c>
      <c r="I119" s="27">
        <v>0.0036806047</v>
      </c>
      <c r="J119" s="29">
        <v>48607.66</v>
      </c>
      <c r="K119" s="27">
        <v>0.0036806047</v>
      </c>
      <c r="L119" s="28"/>
      <c r="M119" s="27"/>
      <c r="N119" s="26">
        <v>6258.47</v>
      </c>
      <c r="O119" s="27">
        <v>0.0036806047</v>
      </c>
      <c r="P119" s="26">
        <v>1815.2</v>
      </c>
      <c r="Q119" s="27">
        <v>0.0036806047</v>
      </c>
      <c r="R119" s="30">
        <v>6129.07</v>
      </c>
      <c r="S119" s="27">
        <v>0.0036806047</v>
      </c>
      <c r="T119" s="31">
        <v>9316.72</v>
      </c>
      <c r="U119" s="32">
        <v>0.0014687663</v>
      </c>
      <c r="V119" s="33">
        <f t="shared" si="1"/>
        <v>619351.9199999999</v>
      </c>
    </row>
    <row r="120" spans="1:22" ht="16.5" thickBot="1">
      <c r="A120" s="35" t="s">
        <v>127</v>
      </c>
      <c r="B120" s="26">
        <v>311313.99</v>
      </c>
      <c r="C120" s="27">
        <v>0.0034841841</v>
      </c>
      <c r="D120" s="26">
        <v>186040.88</v>
      </c>
      <c r="E120" s="27">
        <v>0.0034841841</v>
      </c>
      <c r="F120" s="28">
        <v>-394.53</v>
      </c>
      <c r="G120" s="27">
        <v>0.005170669655692547</v>
      </c>
      <c r="H120" s="26">
        <v>15006.6</v>
      </c>
      <c r="I120" s="27">
        <v>0.0034841841</v>
      </c>
      <c r="J120" s="29">
        <v>45172.18</v>
      </c>
      <c r="K120" s="27">
        <v>0.0034841841</v>
      </c>
      <c r="L120" s="28"/>
      <c r="M120" s="27"/>
      <c r="N120" s="26">
        <v>5897.7</v>
      </c>
      <c r="O120" s="27">
        <v>0.0034841841</v>
      </c>
      <c r="P120" s="26">
        <v>1711.39</v>
      </c>
      <c r="Q120" s="27">
        <v>0.0034841841</v>
      </c>
      <c r="R120" s="30">
        <v>5701.51</v>
      </c>
      <c r="S120" s="27">
        <v>0.0034841841</v>
      </c>
      <c r="T120" s="36">
        <v>7500.1</v>
      </c>
      <c r="U120" s="37">
        <v>0.0011823018</v>
      </c>
      <c r="V120" s="38">
        <f t="shared" si="1"/>
        <v>577949.82</v>
      </c>
    </row>
    <row r="121" spans="1:22" ht="17.25" thickBot="1" thickTop="1">
      <c r="A121" s="39" t="s">
        <v>128</v>
      </c>
      <c r="B121" s="40">
        <f aca="true" t="shared" si="2" ref="B121:S121">SUM(B15:B120)</f>
        <v>89474007.38999996</v>
      </c>
      <c r="C121" s="41">
        <f>(B121/B$121)</f>
        <v>1</v>
      </c>
      <c r="D121" s="40">
        <f t="shared" si="2"/>
        <v>56593543</v>
      </c>
      <c r="E121" s="41">
        <f t="shared" si="2"/>
        <v>1.0000000012</v>
      </c>
      <c r="F121" s="42">
        <f>SUM(F15:F120)</f>
        <v>-1.3073986337985843E-12</v>
      </c>
      <c r="G121" s="41">
        <f>SUM(G15:G120)</f>
        <v>1.0000193877653736</v>
      </c>
      <c r="H121" s="40">
        <f t="shared" si="2"/>
        <v>4560258.999999999</v>
      </c>
      <c r="I121" s="41">
        <f t="shared" si="2"/>
        <v>1.0000000012</v>
      </c>
      <c r="J121" s="43">
        <f aca="true" t="shared" si="3" ref="J121:O121">SUM(J15:J120)</f>
        <v>13743373.6</v>
      </c>
      <c r="K121" s="41">
        <f t="shared" si="3"/>
        <v>1.0000000012</v>
      </c>
      <c r="L121" s="42">
        <f t="shared" si="3"/>
        <v>92662</v>
      </c>
      <c r="M121" s="41">
        <f t="shared" si="3"/>
        <v>1</v>
      </c>
      <c r="N121" s="40">
        <f t="shared" si="3"/>
        <v>1700250.8000000007</v>
      </c>
      <c r="O121" s="41">
        <f t="shared" si="3"/>
        <v>1.0000000012</v>
      </c>
      <c r="P121" s="40">
        <f t="shared" si="2"/>
        <v>493144.3999999996</v>
      </c>
      <c r="Q121" s="41">
        <f t="shared" si="2"/>
        <v>1.0000000012</v>
      </c>
      <c r="R121" s="40">
        <f t="shared" si="2"/>
        <v>1732965.4799999997</v>
      </c>
      <c r="S121" s="41">
        <f t="shared" si="2"/>
        <v>1.0000000012</v>
      </c>
      <c r="T121" s="42">
        <f>SUM(T15:T120)</f>
        <v>6343230.999999996</v>
      </c>
      <c r="U121" s="41">
        <f>SUM(U15:U120)</f>
        <v>1.0000000016</v>
      </c>
      <c r="V121" s="43">
        <f t="shared" si="1"/>
        <v>174733436.66999996</v>
      </c>
    </row>
    <row r="122" ht="15.75" thickTop="1">
      <c r="N122" s="44"/>
    </row>
  </sheetData>
  <mergeCells count="11">
    <mergeCell ref="S10:V10"/>
    <mergeCell ref="A2:V3"/>
    <mergeCell ref="A4:V4"/>
    <mergeCell ref="A5:V5"/>
    <mergeCell ref="A8:V8"/>
    <mergeCell ref="A9:V9"/>
    <mergeCell ref="A10:B10"/>
    <mergeCell ref="C10:E10"/>
    <mergeCell ref="H10:I10"/>
    <mergeCell ref="J10:O10"/>
    <mergeCell ref="P10:R10"/>
  </mergeCells>
  <printOptions/>
  <pageMargins left="0.1968503937007874" right="0.1968503937007874" top="0.44" bottom="0.2755905511811024" header="0.2362204724409449" footer="0.1968503937007874"/>
  <pageSetup horizontalDpi="600" verticalDpi="600" orientation="landscape" paperSize="130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Martha P. Sanchez Fernandez</cp:lastModifiedBy>
  <cp:lastPrinted>2015-08-05T15:33:16Z</cp:lastPrinted>
  <dcterms:created xsi:type="dcterms:W3CDTF">2015-08-05T15:33:06Z</dcterms:created>
  <dcterms:modified xsi:type="dcterms:W3CDTF">2015-08-07T21:46:26Z</dcterms:modified>
  <cp:category/>
  <cp:version/>
  <cp:contentType/>
  <cp:contentStatus/>
</cp:coreProperties>
</file>